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823\Desktop\"/>
    </mc:Choice>
  </mc:AlternateContent>
  <bookViews>
    <workbookView xWindow="0" yWindow="0" windowWidth="20490" windowHeight="74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W40" i="7"/>
  <c r="BE40" i="7"/>
  <c r="AM40" i="7"/>
  <c r="U40" i="7"/>
  <c r="E40" i="7"/>
  <c r="C40" i="7"/>
  <c r="DG39" i="7"/>
  <c r="CQ39" i="7"/>
  <c r="CO39" i="7"/>
  <c r="BY39" i="7"/>
  <c r="BW39" i="7"/>
  <c r="BE39" i="7"/>
  <c r="AM39" i="7"/>
  <c r="U39" i="7"/>
  <c r="E39" i="7"/>
  <c r="C39" i="7"/>
  <c r="DG38" i="7"/>
  <c r="CQ38" i="7"/>
  <c r="CO38" i="7"/>
  <c r="BY38" i="7"/>
  <c r="BW38" i="7"/>
  <c r="BE38" i="7"/>
  <c r="AM38" i="7"/>
  <c r="U38" i="7"/>
  <c r="E38" i="7"/>
  <c r="C38" i="7"/>
  <c r="DG37" i="7"/>
  <c r="CQ37" i="7"/>
  <c r="CO37" i="7"/>
  <c r="BY37" i="7"/>
  <c r="BW37" i="7"/>
  <c r="BE37" i="7"/>
  <c r="AM37" i="7"/>
  <c r="U37" i="7"/>
  <c r="E37" i="7"/>
  <c r="C37" i="7"/>
  <c r="DG36" i="7"/>
  <c r="CQ36" i="7"/>
  <c r="CO36" i="7"/>
  <c r="BY36" i="7"/>
  <c r="BW36" i="7"/>
  <c r="BE36" i="7"/>
  <c r="AM36" i="7"/>
  <c r="W36" i="7"/>
  <c r="U36" i="7"/>
  <c r="E36" i="7"/>
  <c r="C36" i="7"/>
  <c r="DG35" i="7"/>
  <c r="CQ35" i="7"/>
  <c r="CO35" i="7"/>
  <c r="BY35" i="7"/>
  <c r="BW35" i="7"/>
  <c r="BE35" i="7"/>
  <c r="AO35" i="7"/>
  <c r="AM35" i="7"/>
  <c r="W35" i="7"/>
  <c r="U35" i="7"/>
  <c r="E35" i="7"/>
  <c r="C35" i="7"/>
  <c r="DG34" i="7"/>
  <c r="CQ34" i="7"/>
  <c r="CO34" i="7"/>
  <c r="BY34" i="7"/>
  <c r="BW34" i="7"/>
  <c r="BE34" i="7"/>
  <c r="AO34" i="7"/>
  <c r="AM34" i="7"/>
  <c r="W34" i="7"/>
  <c r="U34" i="7"/>
  <c r="E34" i="7"/>
  <c r="C34" i="7"/>
</calcChain>
</file>

<file path=xl/sharedStrings.xml><?xml version="1.0" encoding="utf-8"?>
<sst xmlns="http://schemas.openxmlformats.org/spreadsheetml/2006/main" count="1024" uniqueCount="576">
  <si>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</si>
  <si>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</si>
  <si>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</si>
  <si>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</si>
  <si>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</si>
  <si>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</si>
  <si>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</si>
  <si>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</si>
  <si>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</si>
  <si>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</si>
  <si>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</si>
  <si>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</si>
  <si>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</si>
  <si>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</si>
  <si>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</si>
  <si>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本市の令和5年度における将来負担比率は、地方債残高が増加した一方で、庁舎整備基金等の充当可能基金が増加したことにより算出されず（前年度比△7.3％）、類似団体平均値を下回った。しかし、今後、東小学校及び新庁舎の整備、さらには公共施設の長寿命化・更新などの大型公共事業等を予定しているため、引き続き、事業の平準化を図るとともに将来負担の推移についても注視する必要がある。
　一方、令和5年度における有形固定資産減価償却率は、文化スポーツ複合施設、泉きずな館の大型建設事業により、施設の集約及び転用を行ったが、令和4年度から0.1%悪化した。類似団体内平均値に近づいたものの、未だ上回っている状況が続いているため、今後より一層計画的に施設更新等のマネジメントを進めていく必要がある。</t>
    <rPh sb="27" eb="29">
      <t>ゾウカ</t>
    </rPh>
    <rPh sb="31" eb="33">
      <t>イッポウ</t>
    </rPh>
    <rPh sb="35" eb="37">
      <t>チョウシャ</t>
    </rPh>
    <rPh sb="37" eb="39">
      <t>セイビ</t>
    </rPh>
    <rPh sb="39" eb="41">
      <t>キキン</t>
    </rPh>
    <rPh sb="50" eb="52">
      <t>ゾウカ</t>
    </rPh>
    <rPh sb="65" eb="68">
      <t>ゼンネンド</t>
    </rPh>
    <rPh sb="68" eb="69">
      <t>ヒ</t>
    </rPh>
    <rPh sb="96" eb="97">
      <t>ヒガシ</t>
    </rPh>
    <rPh sb="97" eb="100">
      <t>ショウガッコウ</t>
    </rPh>
    <rPh sb="100" eb="101">
      <t>オヨ</t>
    </rPh>
    <rPh sb="102" eb="105">
      <t>シンチョウシャ</t>
    </rPh>
    <rPh sb="106" eb="108">
      <t>セイビ</t>
    </rPh>
    <rPh sb="136" eb="138">
      <t>ヨテイ</t>
    </rPh>
    <rPh sb="145" eb="146">
      <t>ヒ</t>
    </rPh>
    <rPh sb="147" eb="148">
      <t>ツヅ</t>
    </rPh>
    <rPh sb="239" eb="241">
      <t>シセツ</t>
    </rPh>
    <rPh sb="242" eb="244">
      <t>シュウヤク</t>
    </rPh>
    <rPh sb="244" eb="245">
      <t>オヨ</t>
    </rPh>
    <rPh sb="246" eb="248">
      <t>テンヨウ</t>
    </rPh>
    <rPh sb="249" eb="250">
      <t>オコナ</t>
    </rPh>
    <rPh sb="279" eb="280">
      <t>チカ</t>
    </rPh>
    <rPh sb="287" eb="288">
      <t>イマ</t>
    </rPh>
    <phoneticPr fontId="5"/>
  </si>
  <si>
    <t>　本市の令和5年度における将来負担比率は算出されず（前年度比△7.3％）、類似団体平均値を下回った。また、実質公債費比率8.4%（対類似団体比△0.2%）は、令和4年度の8.6%から0.2%改善し、類似団体内平均値を4年ぶりに下回った。
　いずれの数値も、矢板市としては改善傾向ではあるが、今後も、矢板東小学校の整備などの大型建設事業を控えており、地方債現在高及び元利償還金が増加する可能性があることを考慮すると、将来負担及び実質公債費比率の推移については今後も注視し、事業の平準化など計画的に事業を実施する必要がある。</t>
    <rPh sb="113" eb="115">
      <t>シタマワ</t>
    </rPh>
    <rPh sb="124" eb="126">
      <t>スウチ</t>
    </rPh>
    <rPh sb="145" eb="147">
      <t>コンゴ</t>
    </rPh>
    <rPh sb="161" eb="163">
      <t>オオガタ</t>
    </rPh>
    <rPh sb="163" eb="165">
      <t>ケンセツ</t>
    </rPh>
    <rPh sb="165" eb="167">
      <t>ジギョウ</t>
    </rPh>
    <rPh sb="168" eb="169">
      <t>ヒカ</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</si>
  <si>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</si>
  <si>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</si>
  <si>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</si>
  <si>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</si>
  <si>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</si>
  <si>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Ⅰ－２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</si>
  <si>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</si>
  <si>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</si>
  <si>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</si>
  <si>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</si>
  <si>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</si>
  <si>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</si>
  <si>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</si>
  <si>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</si>
  <si>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</si>
  <si>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</si>
  <si>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</si>
  <si>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</si>
  <si>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</si>
  <si>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矢板市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</si>
  <si>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</si>
  <si>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</si>
  <si>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</si>
  <si>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</si>
  <si>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</si>
  <si>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</si>
  <si>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</si>
  <si>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</si>
  <si>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</si>
  <si>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</si>
  <si>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</si>
  <si>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</si>
  <si>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</si>
  <si>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</si>
  <si>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</si>
  <si>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</si>
  <si>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</si>
  <si>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</si>
  <si>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</si>
  <si>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</si>
  <si>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</si>
  <si>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</si>
  <si>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</si>
  <si>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</si>
  <si>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</si>
  <si>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</si>
  <si>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</si>
  <si>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</si>
  <si>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</si>
  <si>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</si>
  <si>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</si>
  <si>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</si>
  <si>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</si>
  <si>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</si>
  <si>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</si>
  <si>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</si>
  <si>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</si>
  <si>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</si>
  <si>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</si>
  <si>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</si>
  <si>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</si>
  <si>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</si>
  <si>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</si>
  <si>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</si>
  <si>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</si>
  <si>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</si>
  <si>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</si>
  <si>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</si>
  <si>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</si>
  <si>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</si>
  <si>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</si>
  <si>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</si>
  <si>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</si>
  <si>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</si>
  <si>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14"/>
  </si>
  <si>
    <t>うち日本人(％)</t>
    <phoneticPr fontId="5"/>
  </si>
  <si>
    <t>-1.4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</si>
  <si>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</si>
  <si>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</si>
  <si>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</si>
  <si>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</si>
  <si>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</si>
  <si>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</si>
  <si>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</si>
  <si>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</si>
  <si>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</si>
  <si>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</si>
  <si>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</si>
  <si>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</si>
  <si>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</si>
  <si>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</si>
  <si>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</si>
  <si>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</si>
  <si>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</si>
  <si>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</si>
  <si>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</si>
  <si>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</si>
  <si>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</si>
  <si>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</si>
  <si>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</si>
  <si>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</si>
  <si>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</si>
  <si>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</si>
  <si>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</si>
  <si>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</si>
  <si>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</si>
  <si>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</si>
  <si>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</si>
  <si>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</si>
  <si>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</si>
  <si>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</si>
  <si>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</si>
  <si>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</si>
  <si>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</si>
  <si>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</si>
  <si>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</si>
  <si>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</si>
  <si>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</si>
  <si>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</si>
  <si>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</si>
  <si>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</si>
  <si>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</si>
  <si>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</si>
  <si>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</si>
  <si>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</si>
  <si>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</si>
  <si>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</si>
  <si>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</si>
  <si>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</si>
  <si>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</si>
  <si>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</si>
  <si>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</si>
  <si>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</si>
  <si>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</si>
  <si>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</si>
  <si>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</si>
  <si>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</si>
  <si>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</si>
  <si>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</si>
  <si>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</si>
  <si>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</si>
  <si>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栃木県矢板市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</si>
  <si>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</si>
  <si>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</si>
  <si>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</si>
  <si>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</si>
  <si>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</si>
  <si>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</si>
  <si>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</si>
  <si>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</si>
  <si>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</si>
  <si>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</si>
  <si>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</si>
  <si>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</si>
  <si>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</si>
  <si>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</si>
  <si>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</si>
  <si>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</si>
  <si>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</si>
  <si>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</si>
  <si>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</si>
  <si>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</si>
  <si>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</si>
  <si>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</si>
  <si>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</si>
  <si>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</si>
  <si>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</si>
  <si>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</si>
  <si>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</si>
  <si>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</si>
  <si>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</si>
  <si>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</si>
  <si>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</si>
  <si>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</si>
  <si>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</si>
  <si>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</si>
  <si>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</si>
  <si>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</si>
  <si>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</si>
  <si>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</si>
  <si>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</si>
  <si>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</si>
  <si>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</si>
  <si>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</si>
  <si>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</si>
  <si>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</si>
  <si>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</si>
  <si>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</si>
  <si>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</si>
  <si>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</si>
  <si>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</si>
  <si>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</si>
  <si>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</si>
  <si>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</si>
  <si>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</si>
  <si>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</si>
  <si>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</si>
  <si>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</si>
  <si>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</si>
  <si>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</si>
  <si>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</si>
  <si>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</si>
  <si>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</si>
  <si>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</si>
  <si>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</si>
  <si>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</si>
  <si>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</si>
  <si>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</si>
  <si>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</si>
  <si>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</si>
  <si>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</si>
  <si>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</si>
  <si>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</si>
  <si>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</si>
  <si>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</si>
  <si>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</si>
  <si>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</si>
  <si>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</si>
  <si>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</si>
  <si>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</si>
  <si>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</si>
  <si>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</si>
  <si>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</si>
  <si>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</si>
  <si>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</si>
  <si>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</si>
  <si>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</si>
  <si>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</si>
  <si>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</si>
  <si>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</si>
  <si>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</si>
  <si>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</si>
  <si>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</si>
  <si>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</si>
  <si>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</si>
  <si>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</si>
  <si>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</si>
  <si>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</si>
  <si>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</si>
  <si>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</si>
  <si>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t>
    <phoneticPr fontId="5"/>
  </si>
  <si>
    <t>徴収率
(％)</t>
    <rPh sb="0" eb="2">
      <t>チョウシュウ</t>
    </rPh>
    <rPh sb="2" eb="3">
      <t>リツ</t>
    </rPh>
    <phoneticPr fontId="5"/>
  </si>
  <si>
    <t>現年</t>
    <rPh sb="0" eb="1">
      <t>ゲン</t>
    </rPh>
    <rPh sb="1" eb="2">
      <t>ネン</t>
    </rPh>
    <phoneticPr fontId="5"/>
  </si>
  <si>
    <t>　うち利子</t>
    <phoneticPr fontId="14"/>
  </si>
  <si>
    <t>都道府県支出金</t>
  </si>
  <si>
    <t>-</t>
    <phoneticPr fontId="5"/>
  </si>
  <si>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</si>
  <si>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</si>
  <si>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</si>
  <si>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</si>
  <si>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</si>
  <si>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</si>
  <si>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</si>
  <si>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</si>
  <si>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</si>
  <si>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</si>
  <si>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</si>
  <si>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</si>
  <si>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</si>
  <si>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</si>
  <si>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</si>
  <si>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</si>
  <si>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</si>
  <si>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</si>
  <si>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</si>
  <si>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</si>
  <si>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</si>
  <si>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</si>
  <si>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</si>
  <si>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</si>
  <si>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</si>
  <si>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</si>
  <si>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</si>
  <si>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</si>
  <si>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</si>
  <si>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</si>
  <si>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</si>
  <si>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</si>
  <si>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</si>
  <si>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</si>
  <si>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</si>
  <si>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</si>
  <si>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</si>
  <si>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</si>
  <si>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</si>
  <si>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</si>
  <si>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</si>
  <si>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</si>
  <si>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</si>
  <si>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</si>
  <si>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</si>
  <si>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</si>
  <si>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</si>
  <si>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</si>
  <si>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</si>
  <si>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</si>
  <si>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</si>
  <si>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栃木県矢板市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</si>
  <si>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</si>
  <si>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</si>
  <si>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</si>
  <si>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</si>
  <si>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</si>
  <si>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</si>
  <si>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</si>
  <si>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</si>
  <si>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</si>
  <si>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</si>
  <si>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</si>
  <si>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</si>
  <si>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</si>
  <si>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</si>
  <si>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</si>
  <si>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</si>
  <si>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</si>
  <si>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</si>
  <si>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</si>
  <si>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</si>
  <si>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矢板市農業公社</t>
    <rPh sb="0" eb="7">
      <t>ヤイタシノウギョウコウシャ</t>
    </rPh>
    <phoneticPr fontId="25"/>
  </si>
  <si>
    <t>-</t>
    <phoneticPr fontId="25"/>
  </si>
  <si>
    <t>-</t>
    <phoneticPr fontId="25"/>
  </si>
  <si>
    <t>ハッピーハイランド矢板排水処理事業特別会計</t>
    <phoneticPr fontId="5"/>
  </si>
  <si>
    <t>-</t>
    <phoneticPr fontId="25"/>
  </si>
  <si>
    <t>株式会社やいた未来</t>
    <rPh sb="0" eb="4">
      <t>カブシキガイシャ</t>
    </rPh>
    <rPh sb="7" eb="9">
      <t>ミライ</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</si>
  <si>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</si>
  <si>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</si>
  <si>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</si>
  <si>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</si>
  <si>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</si>
  <si>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</si>
  <si>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</si>
  <si>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</si>
  <si>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</si>
  <si>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</si>
  <si>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</si>
  <si>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</si>
  <si>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</si>
  <si>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</si>
  <si>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</si>
  <si>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t>
    <phoneticPr fontId="2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</si>
  <si>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</si>
  <si>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</si>
  <si>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</si>
  <si>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</si>
  <si>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</si>
  <si>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</si>
  <si>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</si>
  <si>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</si>
  <si>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</si>
  <si>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</si>
  <si>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</si>
  <si>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</si>
  <si>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</si>
  <si>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</si>
  <si>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塩谷広域行政組合　一般会計</t>
    <rPh sb="0" eb="8">
      <t>シオヤコウイキギョウセイクミアイ</t>
    </rPh>
    <rPh sb="9" eb="13">
      <t>イッパンカイケイ</t>
    </rPh>
    <phoneticPr fontId="25"/>
  </si>
  <si>
    <t>塩谷広域行政組合　塩谷地方ふるさと市町村圏基金特別会計</t>
    <rPh sb="0" eb="8">
      <t>シオヤコウイキギョウセイクミアイ</t>
    </rPh>
    <rPh sb="9" eb="13">
      <t>シオヤチホウ</t>
    </rPh>
    <rPh sb="17" eb="20">
      <t>シチョウソン</t>
    </rPh>
    <rPh sb="20" eb="21">
      <t>ケン</t>
    </rPh>
    <rPh sb="21" eb="23">
      <t>キキン</t>
    </rPh>
    <rPh sb="23" eb="27">
      <t>トクベツカイケイ</t>
    </rPh>
    <phoneticPr fontId="25"/>
  </si>
  <si>
    <t>栃木県市町村総合事務組合　一般会計</t>
    <rPh sb="0" eb="3">
      <t>トチギケン</t>
    </rPh>
    <rPh sb="3" eb="6">
      <t>シチョウソン</t>
    </rPh>
    <rPh sb="6" eb="12">
      <t>ソウゴウジムクミアイ</t>
    </rPh>
    <rPh sb="13" eb="17">
      <t>イッパンカイケイ</t>
    </rPh>
    <phoneticPr fontId="25"/>
  </si>
  <si>
    <t>栃木県市町村総合事務組合　特別会計</t>
    <rPh sb="0" eb="3">
      <t>トチギケン</t>
    </rPh>
    <rPh sb="3" eb="6">
      <t>シチョウソン</t>
    </rPh>
    <rPh sb="6" eb="12">
      <t>ソウゴウジムクミアイ</t>
    </rPh>
    <rPh sb="13" eb="15">
      <t>トクベツ</t>
    </rPh>
    <rPh sb="15" eb="17">
      <t>カイケイ</t>
    </rPh>
    <phoneticPr fontId="25"/>
  </si>
  <si>
    <t>栃木県後期高齢者医療広域連合　一般会計</t>
    <rPh sb="0" eb="3">
      <t>トチギケン</t>
    </rPh>
    <rPh sb="3" eb="8">
      <t>コウキコウレイシャ</t>
    </rPh>
    <rPh sb="8" eb="10">
      <t>イリョウ</t>
    </rPh>
    <rPh sb="10" eb="14">
      <t>コウイキレンゴウ</t>
    </rPh>
    <rPh sb="15" eb="19">
      <t>イッパンカイケイ</t>
    </rPh>
    <phoneticPr fontId="25"/>
  </si>
  <si>
    <t>栃木県後期高齢者医療広域連合　後期高齢者医療特別会計</t>
    <rPh sb="0" eb="3">
      <t>トチギケン</t>
    </rPh>
    <rPh sb="3" eb="8">
      <t>コウキコウレイシャ</t>
    </rPh>
    <rPh sb="8" eb="10">
      <t>イリョウ</t>
    </rPh>
    <rPh sb="10" eb="14">
      <t>コウイキレンゴウ</t>
    </rPh>
    <rPh sb="15" eb="20">
      <t>コウキコウレイシャ</t>
    </rPh>
    <rPh sb="20" eb="22">
      <t>イリョウ</t>
    </rPh>
    <rPh sb="22" eb="26">
      <t>トクベツカイケイ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</si>
  <si>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</si>
  <si>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</si>
  <si>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</si>
  <si>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</si>
  <si>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</si>
  <si>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</si>
  <si>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</si>
  <si>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</si>
  <si>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</si>
  <si>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</si>
  <si>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</si>
  <si>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</si>
  <si>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</si>
  <si>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</si>
  <si>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</si>
  <si>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</si>
  <si>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</si>
  <si>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</si>
  <si>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</si>
  <si>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</si>
  <si>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</si>
  <si>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</si>
  <si>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</si>
  <si>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</si>
  <si>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</si>
  <si>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</si>
  <si>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</si>
  <si>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</si>
  <si>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</si>
  <si>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</si>
  <si>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</si>
  <si>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</si>
  <si>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</si>
  <si>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</si>
  <si>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</si>
  <si>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</si>
  <si>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</si>
  <si>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</si>
  <si>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</si>
  <si>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</si>
  <si>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</si>
  <si>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</si>
  <si>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</si>
  <si>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</si>
  <si>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</si>
  <si>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</si>
  <si>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</si>
  <si>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</si>
  <si>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</si>
  <si>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</si>
  <si>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</si>
  <si>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</si>
  <si>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</si>
  <si>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</si>
  <si>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</si>
  <si>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</si>
  <si>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</si>
  <si>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</si>
  <si>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</si>
  <si>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</si>
  <si>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</si>
  <si>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</si>
  <si>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</si>
  <si>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</si>
  <si>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</si>
  <si>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</si>
  <si>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</si>
  <si>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</si>
  <si>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</si>
  <si>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</si>
  <si>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</si>
  <si>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</si>
  <si>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</si>
  <si>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</si>
  <si>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</si>
  <si>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</si>
  <si>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</si>
  <si>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</si>
  <si>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</si>
  <si>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</si>
  <si>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</si>
  <si>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</si>
  <si>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</si>
  <si>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</si>
  <si>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</si>
  <si>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</si>
  <si>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</si>
  <si>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</si>
  <si>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</si>
  <si>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</si>
  <si>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</si>
  <si>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</si>
  <si>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</si>
  <si>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</si>
  <si>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</si>
  <si>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</si>
  <si>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</si>
  <si>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</si>
  <si>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</si>
  <si>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</si>
  <si>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</si>
  <si>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</si>
  <si>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</si>
  <si>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</si>
  <si>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</si>
  <si>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</si>
  <si>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</si>
  <si>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</si>
  <si>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</si>
  <si>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</si>
  <si>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</si>
  <si>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</si>
  <si>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</si>
  <si>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</si>
  <si>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</si>
  <si>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</si>
  <si>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</si>
  <si>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</si>
  <si>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</si>
  <si>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</si>
  <si>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</si>
  <si>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</si>
  <si>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</si>
  <si>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</si>
  <si>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</si>
  <si>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</si>
  <si>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</si>
  <si>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</si>
  <si>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</si>
  <si>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</si>
  <si>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</si>
  <si>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</si>
  <si>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</si>
  <si>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3.31</t>
  </si>
  <si>
    <t>▲ 3.00</t>
  </si>
  <si>
    <t>▲ 0.66</t>
  </si>
  <si>
    <t>標準財政規模比（％）</t>
    <phoneticPr fontId="5"/>
  </si>
  <si>
    <t>会計</t>
    <rPh sb="0" eb="2">
      <t>カイケイ</t>
    </rPh>
    <phoneticPr fontId="5"/>
  </si>
  <si>
    <t>水道事業会計</t>
  </si>
  <si>
    <t>一般会計</t>
  </si>
  <si>
    <t>下水道事業会計</t>
  </si>
  <si>
    <t>介護保険特別会計</t>
  </si>
  <si>
    <t>国民健康保険特別会計</t>
  </si>
  <si>
    <t>後期高齢者医療特別会計</t>
  </si>
  <si>
    <t>ハッピーハイランド矢板排水処理事業特別会計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</si>
  <si>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</si>
  <si>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</si>
  <si>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</si>
  <si>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</si>
  <si>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</si>
  <si>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</si>
  <si>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</si>
  <si>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</si>
  <si>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</si>
  <si>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</si>
  <si>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</si>
  <si>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</si>
  <si>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</si>
  <si>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</si>
  <si>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</si>
  <si>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</si>
  <si>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</si>
  <si>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</si>
  <si>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</si>
  <si>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</si>
  <si>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</si>
  <si>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</si>
  <si>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</si>
  <si>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</si>
  <si>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</si>
  <si>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</si>
  <si>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</si>
  <si>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</si>
  <si>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</si>
  <si>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</si>
  <si>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</si>
  <si>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</si>
  <si>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</si>
  <si>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</si>
  <si>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</si>
  <si>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</si>
  <si>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</si>
  <si>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</si>
  <si>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</si>
  <si>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</si>
  <si>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</si>
  <si>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</si>
  <si>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</si>
  <si>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</si>
  <si>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</si>
  <si>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</si>
  <si>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</si>
  <si>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減債基金</t>
    <rPh sb="0" eb="2">
      <t>ゲンサイ</t>
    </rPh>
    <rPh sb="2" eb="4">
      <t>キキン</t>
    </rPh>
    <phoneticPr fontId="5"/>
  </si>
  <si>
    <t>公共施設整備基金</t>
    <rPh sb="0" eb="8">
      <t>コウキョウシセツセイビキキン</t>
    </rPh>
    <phoneticPr fontId="5"/>
  </si>
  <si>
    <t>庁舎等整備基金</t>
    <rPh sb="0" eb="3">
      <t>チョウシャトウ</t>
    </rPh>
    <rPh sb="3" eb="7">
      <t>セイビキキン</t>
    </rPh>
    <phoneticPr fontId="25"/>
  </si>
  <si>
    <t>ふるさと納税基金</t>
    <rPh sb="4" eb="6">
      <t>ノウゼイ</t>
    </rPh>
    <rPh sb="6" eb="8">
      <t>キキン</t>
    </rPh>
    <phoneticPr fontId="25"/>
  </si>
  <si>
    <t>交通施設整備基金</t>
    <rPh sb="0" eb="4">
      <t>コウツウシセツ</t>
    </rPh>
    <rPh sb="4" eb="8">
      <t>セイビキキン</t>
    </rPh>
    <phoneticPr fontId="25"/>
  </si>
  <si>
    <t>子ども未来基金</t>
    <rPh sb="0" eb="1">
      <t>コ</t>
    </rPh>
    <rPh sb="3" eb="7">
      <t>ミライキキン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</si>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</sst>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C083-4556-92C6-01B5DDFA419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60532</c:v>
                </c:pt>
                <c:pt idx="1">
                  <c:v>78305</c:v>
                </c:pt>
                <c:pt idx="2">
                  <c:v>36886</c:v>
                </c:pt>
                <c:pt idx="3">
                  <c:v>47329</c:v>
                </c:pt>
                <c:pt idx="4">
                  <c:v>109037</c:v>
                </c:pt>
              </c:numCache>
            </c:numRef>
          </c:val>
          <c:smooth val="0"/>
          <c:extLst>
            <c:ext xmlns:c16="http://schemas.microsoft.com/office/drawing/2014/chart" uri="{C3380CC4-5D6E-409C-BE32-E72D297353CC}">
              <c16:uniqueId val="{00000001-C083-4556-92C6-01B5DDFA41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6.38</c:v>
                </c:pt>
                <c:pt idx="1">
                  <c:v>12.7</c:v>
                </c:pt>
                <c:pt idx="2">
                  <c:v>12.31</c:v>
                </c:pt>
                <c:pt idx="3">
                  <c:v>8.43</c:v>
                </c:pt>
                <c:pt idx="4">
                  <c:v>7.61</c:v>
                </c:pt>
              </c:numCache>
            </c:numRef>
          </c:val>
          <c:extLst>
            <c:ext xmlns:c16="http://schemas.microsoft.com/office/drawing/2014/chart" uri="{C3380CC4-5D6E-409C-BE32-E72D297353CC}">
              <c16:uniqueId val="{00000000-CF3B-4C15-9985-CB49888497E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10.48</c:v>
                </c:pt>
                <c:pt idx="1">
                  <c:v>9.25</c:v>
                </c:pt>
                <c:pt idx="2">
                  <c:v>19.27</c:v>
                </c:pt>
                <c:pt idx="3">
                  <c:v>21.24</c:v>
                </c:pt>
                <c:pt idx="4">
                  <c:v>20.85</c:v>
                </c:pt>
              </c:numCache>
            </c:numRef>
          </c:val>
          <c:extLst>
            <c:ext xmlns:c16="http://schemas.microsoft.com/office/drawing/2014/chart" uri="{C3380CC4-5D6E-409C-BE32-E72D297353CC}">
              <c16:uniqueId val="{00000001-CF3B-4C15-9985-CB49888497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-3.31</c:v>
                </c:pt>
                <c:pt idx="1">
                  <c:v>5.74</c:v>
                </c:pt>
                <c:pt idx="2">
                  <c:v>10.68</c:v>
                </c:pt>
                <c:pt idx="3">
                  <c:v>-3</c:v>
                </c:pt>
                <c:pt idx="4">
                  <c:v>-0.66</c:v>
                </c:pt>
              </c:numCache>
            </c:numRef>
          </c:val>
          <c:smooth val="0"/>
          <c:extLst>
            <c:ext xmlns:c16="http://schemas.microsoft.com/office/drawing/2014/chart" uri="{C3380CC4-5D6E-409C-BE32-E72D297353CC}">
              <c16:uniqueId val="{00000002-CF3B-4C15-9985-CB49888497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1.1000000000000001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03-4FB0-A8E5-D4410A9B662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03-4FB0-A8E5-D4410A9B662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03-4FB0-A8E5-D4410A9B6620}"/>
            </c:ext>
          </c:extLst>
        </c:ser>
        <c:ser>
          <c:idx val="3"/>
          <c:order val="3"/>
          <c:tx>
            <c:strRef>
              <c:f>[1]データシート!$A$30</c:f>
              <c:strCache>
                <c:ptCount val="1"/>
                <c:pt idx="0">
                  <c:v>ハッピーハイランド矢板排水処理事業特別会計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#N/A</c:v>
                </c:pt>
                <c:pt idx="3">
                  <c:v>0.02</c:v>
                </c:pt>
                <c:pt idx="4">
                  <c:v>#N/A</c:v>
                </c:pt>
                <c:pt idx="5">
                  <c:v>0.05</c:v>
                </c:pt>
                <c:pt idx="6">
                  <c:v>#N/A</c:v>
                </c:pt>
                <c:pt idx="7">
                  <c:v>0.03</c:v>
                </c:pt>
                <c:pt idx="8">
                  <c:v>#N/A</c:v>
                </c:pt>
                <c:pt idx="9">
                  <c:v>0.03</c:v>
                </c:pt>
              </c:numCache>
            </c:numRef>
          </c:val>
          <c:extLst>
            <c:ext xmlns:c16="http://schemas.microsoft.com/office/drawing/2014/chart" uri="{C3380CC4-5D6E-409C-BE32-E72D297353CC}">
              <c16:uniqueId val="{00000003-E803-4FB0-A8E5-D4410A9B6620}"/>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0.14000000000000001</c:v>
                </c:pt>
                <c:pt idx="2">
                  <c:v>#N/A</c:v>
                </c:pt>
                <c:pt idx="3">
                  <c:v>0.16</c:v>
                </c:pt>
                <c:pt idx="4">
                  <c:v>#N/A</c:v>
                </c:pt>
                <c:pt idx="5">
                  <c:v>0.25</c:v>
                </c:pt>
                <c:pt idx="6">
                  <c:v>#N/A</c:v>
                </c:pt>
                <c:pt idx="7">
                  <c:v>0.31</c:v>
                </c:pt>
                <c:pt idx="8">
                  <c:v>#N/A</c:v>
                </c:pt>
                <c:pt idx="9">
                  <c:v>0.18</c:v>
                </c:pt>
              </c:numCache>
            </c:numRef>
          </c:val>
          <c:extLst>
            <c:ext xmlns:c16="http://schemas.microsoft.com/office/drawing/2014/chart" uri="{C3380CC4-5D6E-409C-BE32-E72D297353CC}">
              <c16:uniqueId val="{00000004-E803-4FB0-A8E5-D4410A9B6620}"/>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0.91</c:v>
                </c:pt>
                <c:pt idx="2">
                  <c:v>#N/A</c:v>
                </c:pt>
                <c:pt idx="3">
                  <c:v>0.91</c:v>
                </c:pt>
                <c:pt idx="4">
                  <c:v>#N/A</c:v>
                </c:pt>
                <c:pt idx="5">
                  <c:v>1.3</c:v>
                </c:pt>
                <c:pt idx="6">
                  <c:v>#N/A</c:v>
                </c:pt>
                <c:pt idx="7">
                  <c:v>0.32</c:v>
                </c:pt>
                <c:pt idx="8">
                  <c:v>#N/A</c:v>
                </c:pt>
                <c:pt idx="9">
                  <c:v>0.92</c:v>
                </c:pt>
              </c:numCache>
            </c:numRef>
          </c:val>
          <c:extLst>
            <c:ext xmlns:c16="http://schemas.microsoft.com/office/drawing/2014/chart" uri="{C3380CC4-5D6E-409C-BE32-E72D297353CC}">
              <c16:uniqueId val="{00000005-E803-4FB0-A8E5-D4410A9B6620}"/>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1.76</c:v>
                </c:pt>
                <c:pt idx="2">
                  <c:v>#N/A</c:v>
                </c:pt>
                <c:pt idx="3">
                  <c:v>2.4500000000000002</c:v>
                </c:pt>
                <c:pt idx="4">
                  <c:v>#N/A</c:v>
                </c:pt>
                <c:pt idx="5">
                  <c:v>2.04</c:v>
                </c:pt>
                <c:pt idx="6">
                  <c:v>#N/A</c:v>
                </c:pt>
                <c:pt idx="7">
                  <c:v>2.33</c:v>
                </c:pt>
                <c:pt idx="8">
                  <c:v>#N/A</c:v>
                </c:pt>
                <c:pt idx="9">
                  <c:v>1.35</c:v>
                </c:pt>
              </c:numCache>
            </c:numRef>
          </c:val>
          <c:extLst>
            <c:ext xmlns:c16="http://schemas.microsoft.com/office/drawing/2014/chart" uri="{C3380CC4-5D6E-409C-BE32-E72D297353CC}">
              <c16:uniqueId val="{00000006-E803-4FB0-A8E5-D4410A9B6620}"/>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#N/A</c:v>
                </c:pt>
                <c:pt idx="3">
                  <c:v>1.53</c:v>
                </c:pt>
                <c:pt idx="4">
                  <c:v>#N/A</c:v>
                </c:pt>
                <c:pt idx="5">
                  <c:v>1.69</c:v>
                </c:pt>
                <c:pt idx="6">
                  <c:v>#N/A</c:v>
                </c:pt>
                <c:pt idx="7">
                  <c:v>1.72</c:v>
                </c:pt>
                <c:pt idx="8">
                  <c:v>#N/A</c:v>
                </c:pt>
                <c:pt idx="9">
                  <c:v>1.56</c:v>
                </c:pt>
              </c:numCache>
            </c:numRef>
          </c:val>
          <c:extLst>
            <c:ext xmlns:c16="http://schemas.microsoft.com/office/drawing/2014/chart" uri="{C3380CC4-5D6E-409C-BE32-E72D297353CC}">
              <c16:uniqueId val="{00000007-E803-4FB0-A8E5-D4410A9B662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6.24</c:v>
                </c:pt>
                <c:pt idx="2">
                  <c:v>#N/A</c:v>
                </c:pt>
                <c:pt idx="3">
                  <c:v>12.66</c:v>
                </c:pt>
                <c:pt idx="4">
                  <c:v>#N/A</c:v>
                </c:pt>
                <c:pt idx="5">
                  <c:v>12.25</c:v>
                </c:pt>
                <c:pt idx="6">
                  <c:v>#N/A</c:v>
                </c:pt>
                <c:pt idx="7">
                  <c:v>8.4</c:v>
                </c:pt>
                <c:pt idx="8">
                  <c:v>#N/A</c:v>
                </c:pt>
                <c:pt idx="9">
                  <c:v>7.57</c:v>
                </c:pt>
              </c:numCache>
            </c:numRef>
          </c:val>
          <c:extLst>
            <c:ext xmlns:c16="http://schemas.microsoft.com/office/drawing/2014/chart" uri="{C3380CC4-5D6E-409C-BE32-E72D297353CC}">
              <c16:uniqueId val="{00000008-E803-4FB0-A8E5-D4410A9B662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6.42</c:v>
                </c:pt>
                <c:pt idx="2">
                  <c:v>#N/A</c:v>
                </c:pt>
                <c:pt idx="3">
                  <c:v>6.19</c:v>
                </c:pt>
                <c:pt idx="4">
                  <c:v>#N/A</c:v>
                </c:pt>
                <c:pt idx="5">
                  <c:v>5.97</c:v>
                </c:pt>
                <c:pt idx="6">
                  <c:v>#N/A</c:v>
                </c:pt>
                <c:pt idx="7">
                  <c:v>8.2799999999999994</c:v>
                </c:pt>
                <c:pt idx="8">
                  <c:v>#N/A</c:v>
                </c:pt>
                <c:pt idx="9">
                  <c:v>8.39</c:v>
                </c:pt>
              </c:numCache>
            </c:numRef>
          </c:val>
          <c:extLst>
            <c:ext xmlns:c16="http://schemas.microsoft.com/office/drawing/2014/chart" uri="{C3380CC4-5D6E-409C-BE32-E72D297353CC}">
              <c16:uniqueId val="{00000009-E803-4FB0-A8E5-D4410A9B66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1085</c:v>
                </c:pt>
                <c:pt idx="5">
                  <c:v>1069</c:v>
                </c:pt>
                <c:pt idx="8">
                  <c:v>1027</c:v>
                </c:pt>
                <c:pt idx="11">
                  <c:v>991</c:v>
                </c:pt>
                <c:pt idx="14">
                  <c:v>1017</c:v>
                </c:pt>
              </c:numCache>
            </c:numRef>
          </c:val>
          <c:extLst>
            <c:ext xmlns:c16="http://schemas.microsoft.com/office/drawing/2014/chart" uri="{C3380CC4-5D6E-409C-BE32-E72D297353CC}">
              <c16:uniqueId val="{00000000-D69C-4C34-A1A6-5A3D74820F4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69C-4C34-A1A6-5A3D74820F4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166</c:v>
                </c:pt>
                <c:pt idx="3">
                  <c:v>166</c:v>
                </c:pt>
                <c:pt idx="6">
                  <c:v>129</c:v>
                </c:pt>
                <c:pt idx="9">
                  <c:v>126</c:v>
                </c:pt>
                <c:pt idx="12">
                  <c:v>77</c:v>
                </c:pt>
              </c:numCache>
            </c:numRef>
          </c:val>
          <c:extLst>
            <c:ext xmlns:c16="http://schemas.microsoft.com/office/drawing/2014/chart" uri="{C3380CC4-5D6E-409C-BE32-E72D297353CC}">
              <c16:uniqueId val="{00000002-D69C-4C34-A1A6-5A3D74820F4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41</c:v>
                </c:pt>
                <c:pt idx="3">
                  <c:v>41</c:v>
                </c:pt>
                <c:pt idx="6">
                  <c:v>45</c:v>
                </c:pt>
                <c:pt idx="9">
                  <c:v>64</c:v>
                </c:pt>
                <c:pt idx="12">
                  <c:v>95</c:v>
                </c:pt>
              </c:numCache>
            </c:numRef>
          </c:val>
          <c:extLst>
            <c:ext xmlns:c16="http://schemas.microsoft.com/office/drawing/2014/chart" uri="{C3380CC4-5D6E-409C-BE32-E72D297353CC}">
              <c16:uniqueId val="{00000003-D69C-4C34-A1A6-5A3D74820F4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317</c:v>
                </c:pt>
                <c:pt idx="3">
                  <c:v>308</c:v>
                </c:pt>
                <c:pt idx="6">
                  <c:v>183</c:v>
                </c:pt>
                <c:pt idx="9">
                  <c:v>170</c:v>
                </c:pt>
                <c:pt idx="12">
                  <c:v>195</c:v>
                </c:pt>
              </c:numCache>
            </c:numRef>
          </c:val>
          <c:extLst>
            <c:ext xmlns:c16="http://schemas.microsoft.com/office/drawing/2014/chart" uri="{C3380CC4-5D6E-409C-BE32-E72D297353CC}">
              <c16:uniqueId val="{00000004-D69C-4C34-A1A6-5A3D74820F4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9C-4C34-A1A6-5A3D74820F4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9C-4C34-A1A6-5A3D74820F4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1201</c:v>
                </c:pt>
                <c:pt idx="3">
                  <c:v>1188</c:v>
                </c:pt>
                <c:pt idx="6">
                  <c:v>1247</c:v>
                </c:pt>
                <c:pt idx="9">
                  <c:v>1274</c:v>
                </c:pt>
                <c:pt idx="12">
                  <c:v>1267</c:v>
                </c:pt>
              </c:numCache>
            </c:numRef>
          </c:val>
          <c:extLst>
            <c:ext xmlns:c16="http://schemas.microsoft.com/office/drawing/2014/chart" uri="{C3380CC4-5D6E-409C-BE32-E72D297353CC}">
              <c16:uniqueId val="{00000007-D69C-4C34-A1A6-5A3D74820F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640</c:v>
                </c:pt>
                <c:pt idx="2">
                  <c:v>#N/A</c:v>
                </c:pt>
                <c:pt idx="3">
                  <c:v>#N/A</c:v>
                </c:pt>
                <c:pt idx="4">
                  <c:v>634</c:v>
                </c:pt>
                <c:pt idx="5">
                  <c:v>#N/A</c:v>
                </c:pt>
                <c:pt idx="6">
                  <c:v>#N/A</c:v>
                </c:pt>
                <c:pt idx="7">
                  <c:v>577</c:v>
                </c:pt>
                <c:pt idx="8">
                  <c:v>#N/A</c:v>
                </c:pt>
                <c:pt idx="9">
                  <c:v>#N/A</c:v>
                </c:pt>
                <c:pt idx="10">
                  <c:v>643</c:v>
                </c:pt>
                <c:pt idx="11">
                  <c:v>#N/A</c:v>
                </c:pt>
                <c:pt idx="12">
                  <c:v>#N/A</c:v>
                </c:pt>
                <c:pt idx="13">
                  <c:v>617</c:v>
                </c:pt>
                <c:pt idx="14">
                  <c:v>#N/A</c:v>
                </c:pt>
              </c:numCache>
            </c:numRef>
          </c:val>
          <c:smooth val="0"/>
          <c:extLst>
            <c:ext xmlns:c16="http://schemas.microsoft.com/office/drawing/2014/chart" uri="{C3380CC4-5D6E-409C-BE32-E72D297353CC}">
              <c16:uniqueId val="{00000008-D69C-4C34-A1A6-5A3D74820F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10402</c:v>
                </c:pt>
                <c:pt idx="5">
                  <c:v>10349</c:v>
                </c:pt>
                <c:pt idx="8">
                  <c:v>10229</c:v>
                </c:pt>
                <c:pt idx="11">
                  <c:v>9585</c:v>
                </c:pt>
                <c:pt idx="14">
                  <c:v>10071</c:v>
                </c:pt>
              </c:numCache>
            </c:numRef>
          </c:val>
          <c:extLst>
            <c:ext xmlns:c16="http://schemas.microsoft.com/office/drawing/2014/chart" uri="{C3380CC4-5D6E-409C-BE32-E72D297353CC}">
              <c16:uniqueId val="{00000000-C7AA-4ECD-A8B3-4155A382D0D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1780</c:v>
                </c:pt>
                <c:pt idx="5">
                  <c:v>1794</c:v>
                </c:pt>
                <c:pt idx="8">
                  <c:v>1634</c:v>
                </c:pt>
                <c:pt idx="11">
                  <c:v>1940</c:v>
                </c:pt>
                <c:pt idx="14">
                  <c:v>1748</c:v>
                </c:pt>
              </c:numCache>
            </c:numRef>
          </c:val>
          <c:extLst>
            <c:ext xmlns:c16="http://schemas.microsoft.com/office/drawing/2014/chart" uri="{C3380CC4-5D6E-409C-BE32-E72D297353CC}">
              <c16:uniqueId val="{00000001-C7AA-4ECD-A8B3-4155A382D0D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2599</c:v>
                </c:pt>
                <c:pt idx="5">
                  <c:v>2716</c:v>
                </c:pt>
                <c:pt idx="8">
                  <c:v>4059</c:v>
                </c:pt>
                <c:pt idx="11">
                  <c:v>5135</c:v>
                </c:pt>
                <c:pt idx="14">
                  <c:v>5487</c:v>
                </c:pt>
              </c:numCache>
            </c:numRef>
          </c:val>
          <c:extLst>
            <c:ext xmlns:c16="http://schemas.microsoft.com/office/drawing/2014/chart" uri="{C3380CC4-5D6E-409C-BE32-E72D297353CC}">
              <c16:uniqueId val="{00000002-C7AA-4ECD-A8B3-4155A382D0D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AA-4ECD-A8B3-4155A382D0D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AA-4ECD-A8B3-4155A382D0D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AA-4ECD-A8B3-4155A382D0D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2088</c:v>
                </c:pt>
                <c:pt idx="3">
                  <c:v>2046</c:v>
                </c:pt>
                <c:pt idx="6">
                  <c:v>2047</c:v>
                </c:pt>
                <c:pt idx="9">
                  <c:v>1979</c:v>
                </c:pt>
                <c:pt idx="12">
                  <c:v>1981</c:v>
                </c:pt>
              </c:numCache>
            </c:numRef>
          </c:val>
          <c:extLst>
            <c:ext xmlns:c16="http://schemas.microsoft.com/office/drawing/2014/chart" uri="{C3380CC4-5D6E-409C-BE32-E72D297353CC}">
              <c16:uniqueId val="{00000006-C7AA-4ECD-A8B3-4155A382D0D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736</c:v>
                </c:pt>
                <c:pt idx="3">
                  <c:v>741</c:v>
                </c:pt>
                <c:pt idx="6">
                  <c:v>917</c:v>
                </c:pt>
                <c:pt idx="9">
                  <c:v>834</c:v>
                </c:pt>
                <c:pt idx="12">
                  <c:v>761</c:v>
                </c:pt>
              </c:numCache>
            </c:numRef>
          </c:val>
          <c:extLst>
            <c:ext xmlns:c16="http://schemas.microsoft.com/office/drawing/2014/chart" uri="{C3380CC4-5D6E-409C-BE32-E72D297353CC}">
              <c16:uniqueId val="{00000007-C7AA-4ECD-A8B3-4155A382D0D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3216</c:v>
                </c:pt>
                <c:pt idx="3">
                  <c:v>3057</c:v>
                </c:pt>
                <c:pt idx="6">
                  <c:v>2631</c:v>
                </c:pt>
                <c:pt idx="9">
                  <c:v>2288</c:v>
                </c:pt>
                <c:pt idx="12">
                  <c:v>1926</c:v>
                </c:pt>
              </c:numCache>
            </c:numRef>
          </c:val>
          <c:extLst>
            <c:ext xmlns:c16="http://schemas.microsoft.com/office/drawing/2014/chart" uri="{C3380CC4-5D6E-409C-BE32-E72D297353CC}">
              <c16:uniqueId val="{00000008-C7AA-4ECD-A8B3-4155A382D0D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41</c:v>
                </c:pt>
                <c:pt idx="3">
                  <c:v>50</c:v>
                </c:pt>
                <c:pt idx="6">
                  <c:v>54</c:v>
                </c:pt>
                <c:pt idx="9">
                  <c:v>38</c:v>
                </c:pt>
                <c:pt idx="12">
                  <c:v>22</c:v>
                </c:pt>
              </c:numCache>
            </c:numRef>
          </c:val>
          <c:extLst>
            <c:ext xmlns:c16="http://schemas.microsoft.com/office/drawing/2014/chart" uri="{C3380CC4-5D6E-409C-BE32-E72D297353CC}">
              <c16:uniqueId val="{00000009-C7AA-4ECD-A8B3-4155A382D0D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12065</c:v>
                </c:pt>
                <c:pt idx="3">
                  <c:v>12583</c:v>
                </c:pt>
                <c:pt idx="6">
                  <c:v>12418</c:v>
                </c:pt>
                <c:pt idx="9">
                  <c:v>12044</c:v>
                </c:pt>
                <c:pt idx="12">
                  <c:v>12598</c:v>
                </c:pt>
              </c:numCache>
            </c:numRef>
          </c:val>
          <c:extLst>
            <c:ext xmlns:c16="http://schemas.microsoft.com/office/drawing/2014/chart" uri="{C3380CC4-5D6E-409C-BE32-E72D297353CC}">
              <c16:uniqueId val="{0000000A-C7AA-4ECD-A8B3-4155A382D0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3365</c:v>
                </c:pt>
                <c:pt idx="2">
                  <c:v>#N/A</c:v>
                </c:pt>
                <c:pt idx="3">
                  <c:v>#N/A</c:v>
                </c:pt>
                <c:pt idx="4">
                  <c:v>3619</c:v>
                </c:pt>
                <c:pt idx="5">
                  <c:v>#N/A</c:v>
                </c:pt>
                <c:pt idx="6">
                  <c:v>#N/A</c:v>
                </c:pt>
                <c:pt idx="7">
                  <c:v>2145</c:v>
                </c:pt>
                <c:pt idx="8">
                  <c:v>#N/A</c:v>
                </c:pt>
                <c:pt idx="9">
                  <c:v>#N/A</c:v>
                </c:pt>
                <c:pt idx="10">
                  <c:v>523</c:v>
                </c:pt>
                <c:pt idx="11">
                  <c:v>#N/A</c:v>
                </c:pt>
                <c:pt idx="12">
                  <c:v>#N/A</c:v>
                </c:pt>
                <c:pt idx="13">
                  <c:v>0</c:v>
                </c:pt>
                <c:pt idx="14">
                  <c:v>#N/A</c:v>
                </c:pt>
              </c:numCache>
            </c:numRef>
          </c:val>
          <c:smooth val="0"/>
          <c:extLst>
            <c:ext xmlns:c16="http://schemas.microsoft.com/office/drawing/2014/chart" uri="{C3380CC4-5D6E-409C-BE32-E72D297353CC}">
              <c16:uniqueId val="{0000000B-C7AA-4ECD-A8B3-4155A382D0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1584</c:v>
                </c:pt>
                <c:pt idx="1">
                  <c:v>1687</c:v>
                </c:pt>
                <c:pt idx="2">
                  <c:v>1688</c:v>
                </c:pt>
              </c:numCache>
            </c:numRef>
          </c:val>
          <c:extLst>
            <c:ext xmlns:c16="http://schemas.microsoft.com/office/drawing/2014/chart" uri="{C3380CC4-5D6E-409C-BE32-E72D297353CC}">
              <c16:uniqueId val="{00000000-1F4A-4A29-9DFE-D37D96CF5A4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370</c:v>
                </c:pt>
                <c:pt idx="1">
                  <c:v>436</c:v>
                </c:pt>
                <c:pt idx="2">
                  <c:v>479</c:v>
                </c:pt>
              </c:numCache>
            </c:numRef>
          </c:val>
          <c:extLst>
            <c:ext xmlns:c16="http://schemas.microsoft.com/office/drawing/2014/chart" uri="{C3380CC4-5D6E-409C-BE32-E72D297353CC}">
              <c16:uniqueId val="{00000001-1F4A-4A29-9DFE-D37D96CF5A4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1102</c:v>
                </c:pt>
                <c:pt idx="1">
                  <c:v>1770</c:v>
                </c:pt>
                <c:pt idx="2">
                  <c:v>1940</c:v>
                </c:pt>
              </c:numCache>
            </c:numRef>
          </c:val>
          <c:extLst>
            <c:ext xmlns:c16="http://schemas.microsoft.com/office/drawing/2014/chart" uri="{C3380CC4-5D6E-409C-BE32-E72D297353CC}">
              <c16:uniqueId val="{00000002-1F4A-4A29-9DFE-D37D96CF5A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{48F53350-7A68-4E7C-BD1C-C8878A0B9B44}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17A-48A2-8001-503EE42680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{BBC7E61A-0B0C-4D6E-B3CA-AD9374374F9B}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7A-48A2-8001-503EE42680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{3FACF96C-FD3B-41F3-9356-3EA23EAF1845}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7A-48A2-8001-503EE42680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{92AFB017-C43C-453D-90D6-2DE883F15204}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7A-48A2-8001-503EE42680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{D064E68A-8616-4DD5-BD05-982BB8D6A37A}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7A-48A2-8001-503EE426804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{47DE1CEA-3127-4946-B9C5-DBF21417CFC0}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17A-48A2-8001-503EE426804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{967613F1-AB86-48CA-88AF-4B43E028F3B9}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17A-48A2-8001-503EE426804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{5704B244-584A-499B-85E3-3C90D09E2945}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17A-48A2-8001-503EE426804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{9624FCDF-9942-4FF1-B17F-0CB32123BA01}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17A-48A2-8001-503EE42680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65.099999999999994</c:v>
                </c:pt>
                <c:pt idx="16">
                  <c:v>66.8</c:v>
                </c:pt>
                <c:pt idx="24">
                  <c:v>68.5</c:v>
                </c:pt>
                <c:pt idx="32">
                  <c:v>68.599999999999994</c:v>
                </c:pt>
              </c:numCache>
            </c:numRef>
          </c:xVal>
          <c:yVal>
            <c:numRef>
              <c:f>公会計指標分析・財政指標組合せ分析表!$BP$51:$DC$51</c:f>
              <c:numCache>
                <c:formatCode>#,##0.0;"▲ "#,##0.0</c:formatCode>
                <c:ptCount val="40"/>
                <c:pt idx="0">
                  <c:v>50.2</c:v>
                </c:pt>
                <c:pt idx="8">
                  <c:v>52</c:v>
                </c:pt>
                <c:pt idx="16">
                  <c:v>29.1</c:v>
                </c:pt>
                <c:pt idx="24">
                  <c:v>7.3</c:v>
                </c:pt>
              </c:numCache>
            </c:numRef>
          </c:yVal>
          <c:smooth val="0"/>
          <c:extLst>
            <c:ext xmlns:c16="http://schemas.microsoft.com/office/drawing/2014/chart" uri="{C3380CC4-5D6E-409C-BE32-E72D297353CC}">
              <c16:uniqueId val="{00000009-717A-48A2-8001-503EE426804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{3872B501-26A8-4733-8F0D-A5A14943B29C}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17A-48A2-8001-503EE426804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{8AC95782-A589-43E5-B329-815D4884FA3C}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7A-48A2-8001-503EE42680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{CB96AE0A-2E9A-482A-BA1E-D49C67B612F9}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7A-48A2-8001-503EE42680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{7E263C47-F423-41A4-8B41-E707175BA92C}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7A-48A2-8001-503EE42680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{0D409BE5-7336-4B7D-BFDD-A8260128DC02}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7A-48A2-8001-503EE426804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{4893C7DD-F210-41AA-9E80-F202A6D077A0}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17A-48A2-8001-503EE426804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{2AE26990-2867-448E-B87F-48A3E9A4E647}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17A-48A2-8001-503EE426804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{41089BFE-7AAA-4845-B587-46740C3376A3}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17A-48A2-8001-503EE426804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{D3961079-EF41-429D-B224-6146260B53D2}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17A-48A2-8001-503EE42680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17A-48A2-8001-503EE426804A}"/>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{CFEA9CAC-2F43-4673-B84D-DEBBF491BB80}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95A-40F4-8ADD-FAE5701D574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{FF923106-D4A5-47D3-8650-4F66F890D356}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5A-40F4-8ADD-FAE5701D574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{AEC613CF-D38F-4974-9D24-3D68A199E562}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5A-40F4-8ADD-FAE5701D574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{74A89C14-A893-46CE-BA88-4D19FAB514EF}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5A-40F4-8ADD-FAE5701D574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{A4E1FEEB-3AB8-4F06-9E95-44EC7B79B943}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5A-40F4-8ADD-FAE5701D574A}"/>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{D570AFCC-8D0F-47EC-8F29-778DD9FF7C08}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95A-40F4-8ADD-FAE5701D574A}"/>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{DCBFA08C-FFB3-4B4A-946B-38621928088E}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95A-40F4-8ADD-FAE5701D574A}"/>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{23408E4D-5AD4-4575-A3CD-039340BAEBD3}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95A-40F4-8ADD-FAE5701D574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{4E7F6500-EA16-4FF5-8E34-22ED01D4B82B}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95A-40F4-8ADD-FAE5701D574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9.1</c:v>
                </c:pt>
                <c:pt idx="16">
                  <c:v>8.8000000000000007</c:v>
                </c:pt>
                <c:pt idx="24">
                  <c:v>8.6</c:v>
                </c:pt>
                <c:pt idx="32">
                  <c:v>8.4</c:v>
                </c:pt>
              </c:numCache>
            </c:numRef>
          </c:xVal>
          <c:yVal>
            <c:numRef>
              <c:f>公会計指標分析・財政指標組合せ分析表!$BP$73:$DC$73</c:f>
              <c:numCache>
                <c:formatCode>#,##0.0;"▲ "#,##0.0</c:formatCode>
                <c:ptCount val="40"/>
                <c:pt idx="0">
                  <c:v>50.2</c:v>
                </c:pt>
                <c:pt idx="8">
                  <c:v>52</c:v>
                </c:pt>
                <c:pt idx="16">
                  <c:v>29.1</c:v>
                </c:pt>
                <c:pt idx="24">
                  <c:v>7.3</c:v>
                </c:pt>
              </c:numCache>
            </c:numRef>
          </c:yVal>
          <c:smooth val="0"/>
          <c:extLst>
            <c:ext xmlns:c16="http://schemas.microsoft.com/office/drawing/2014/chart" uri="{C3380CC4-5D6E-409C-BE32-E72D297353CC}">
              <c16:uniqueId val="{00000009-E95A-40F4-8ADD-FAE5701D574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{72ED44AC-ABCC-45F4-87B4-B400923803FD}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95A-40F4-8ADD-FAE5701D574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{1AF56C0D-BA55-4E73-A684-6FA5B44B3859}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5A-40F4-8ADD-FAE5701D574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{20F14BE5-DF6F-4C58-9EF1-1FD6E1664C61}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5A-40F4-8ADD-FAE5701D574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{F616B26C-593B-46A3-A73A-C0D865E13982}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5A-40F4-8ADD-FAE5701D574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{6766A41D-6075-412D-B19F-82F1893923D3}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5A-40F4-8ADD-FAE5701D574A}"/>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{B4E9A55A-1A48-4E67-8998-390533F5372F}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95A-40F4-8ADD-FAE5701D574A}"/>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{F383119E-6F69-4CFB-95EB-18E22D846B08}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95A-40F4-8ADD-FAE5701D574A}"/>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{7DF6B136-6090-4AB6-A19F-F5F850DBCB13}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95A-40F4-8ADD-FAE5701D574A}"/>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{C9D341FE-A7C9-411A-B055-0EAAB1270CB2}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95A-40F4-8ADD-FAE5701D574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95A-40F4-8ADD-FAE5701D574A}"/>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年度においては、公営企業債の元利償還金に対する繰入金、組合等が起こした地方債の元利償還金に対する負担金等が増加し、元利償還金が減少した。</a:t>
          </a:r>
        </a:p>
        <a:p>
          <a:r>
            <a:rPr kumimoji="1" lang="ja-JP" altLang="en-US" sz="1300">
              <a:latin typeface="ＭＳ ゴシック" pitchFamily="49" charset="-128"/>
              <a:ea typeface="ＭＳ ゴシック" pitchFamily="49" charset="-128"/>
            </a:rPr>
            <a:t>近年実施した文化スポーツ複合施設整備事業等の大型公共事業に係る地方債の元金償還が長期間に及ぶことや、今後予定している老朽化した公共施設等の更新事業の実施により、元利償還金が高水準で推移することが予想される。</a:t>
          </a:r>
        </a:p>
        <a:p>
          <a:r>
            <a:rPr kumimoji="1" lang="ja-JP" altLang="en-US" sz="1300">
              <a:latin typeface="ＭＳ ゴシック" pitchFamily="49" charset="-128"/>
              <a:ea typeface="ＭＳ ゴシック" pitchFamily="49" charset="-128"/>
            </a:rPr>
            <a:t>起債に関しては、財源措置のある有利な借入れを積極的に活用し、世代間公平負担の趣旨に則り、後年に対して過度な財政負担とならないよう努めていく。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本市においては、満期一括償還地方債の償還の財源として積み立てた減債基金の残高は無い。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年度における将来負担額については、文化スポーツ複合施設建設等の大型公共事業が集中したことにより地方債現在高が増加したため分子が増加した。</a:t>
          </a:r>
        </a:p>
        <a:p>
          <a:r>
            <a:rPr kumimoji="1" lang="ja-JP" altLang="en-US" sz="1300">
              <a:latin typeface="ＭＳ ゴシック" pitchFamily="49" charset="-128"/>
              <a:ea typeface="ＭＳ ゴシック" pitchFamily="49" charset="-128"/>
            </a:rPr>
            <a:t>また、令和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年度決算剰余金を公共施設整備基金などに積み立てたことで、充当可能基金も増加した。</a:t>
          </a:r>
        </a:p>
        <a:p>
          <a:r>
            <a:rPr kumimoji="1" lang="ja-JP" altLang="en-US" sz="1300">
              <a:latin typeface="ＭＳ ゴシック" pitchFamily="49" charset="-128"/>
              <a:ea typeface="ＭＳ ゴシック" pitchFamily="49" charset="-128"/>
            </a:rPr>
            <a:t>以上の影響から、令和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年度においては、分子の規模が△</a:t>
          </a:r>
          <a:r>
            <a:rPr kumimoji="1" lang="en-US" altLang="ja-JP" sz="1300">
              <a:latin typeface="ＭＳ ゴシック" pitchFamily="49" charset="-128"/>
              <a:ea typeface="ＭＳ ゴシック" pitchFamily="49" charset="-128"/>
            </a:rPr>
            <a:t>18</a:t>
          </a:r>
          <a:r>
            <a:rPr kumimoji="1" lang="ja-JP" altLang="en-US" sz="1300">
              <a:latin typeface="ＭＳ ゴシック" pitchFamily="49" charset="-128"/>
              <a:ea typeface="ＭＳ ゴシック" pitchFamily="49" charset="-128"/>
            </a:rPr>
            <a:t>百万円となり、本市としては初めて将来負担比率が「－（数値なし）」となった。</a:t>
          </a:r>
        </a:p>
        <a:p>
          <a:r>
            <a:rPr kumimoji="1" lang="ja-JP" altLang="en-US" sz="1300">
              <a:latin typeface="ＭＳ ゴシック" pitchFamily="49" charset="-128"/>
              <a:ea typeface="ＭＳ ゴシック" pitchFamily="49" charset="-128"/>
            </a:rPr>
            <a:t>しかしながら、今後老朽化した公共施設の大規模な改築・改修等の起債や基金繰入金を財源とした事業が見込まれ、将来負担額は増加に転じる見込みである。</a:t>
          </a:r>
        </a:p>
        <a:p>
          <a:r>
            <a:rPr kumimoji="1" lang="ja-JP" altLang="en-US" sz="1300">
              <a:latin typeface="ＭＳ ゴシック" pitchFamily="49" charset="-128"/>
              <a:ea typeface="ＭＳ ゴシック" pitchFamily="49" charset="-128"/>
            </a:rPr>
            <a:t>起債に関しては、財源措置のある有利な借入れを積極的に活用し、世代間公平負担の趣旨に則り、後年に対して過度な財政負担とならないよう努めていく。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栃木県矢板市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68.2%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3,056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百万円であり、うち財政調整基金は全体の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に増加した。特定目的基金は、前年度比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1,102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百万円となり、うち、ふるさと納税基金が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百万円、子ども未来基金が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53.8%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3,893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を占めている。特定目的基金は、前年度比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60.6%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1,770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百万円となり、うち、公共施設整備基金が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165.1%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782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百万円、庁舎等整備基金が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300">
              <a:effectLst/>
              <a:latin typeface="ＭＳ ゴシック" panose="020B0609070205080204" pitchFamily="49" charset="-128"/>
              <a:ea typeface="ＭＳ ゴシック" panose="020B0609070205080204" pitchFamily="49" charset="-128"/>
            </a:rPr>
            <a:t>　</a:t>
          </a:r>
          <a:r>
            <a:rPr lang="en-US" altLang="ja-JP" sz="1300">
              <a:effectLst/>
              <a:latin typeface="ＭＳ ゴシック" panose="020B0609070205080204" pitchFamily="49" charset="-128"/>
              <a:ea typeface="ＭＳ ゴシック" panose="020B0609070205080204" pitchFamily="49" charset="-128"/>
            </a:rPr>
            <a:t>R05</a:t>
          </a:r>
          <a:r>
            <a:rPr lang="ja-JP" altLang="en-US" sz="1300">
              <a:effectLst/>
              <a:latin typeface="ＭＳ ゴシック" panose="020B0609070205080204" pitchFamily="49" charset="-128"/>
              <a:ea typeface="ＭＳ ゴシック" panose="020B0609070205080204" pitchFamily="49" charset="-128"/>
            </a:rPr>
            <a:t>は、基金全体の残高合計が前年度比</a:t>
          </a:r>
          <a:r>
            <a:rPr lang="en-US" altLang="ja-JP" sz="1300">
              <a:effectLst/>
              <a:latin typeface="ＭＳ ゴシック" panose="020B0609070205080204" pitchFamily="49" charset="-128"/>
              <a:ea typeface="ＭＳ ゴシック" panose="020B0609070205080204" pitchFamily="49" charset="-128"/>
            </a:rPr>
            <a:t>5.5%</a:t>
          </a:r>
          <a:r>
            <a:rPr lang="ja-JP" altLang="en-US" sz="1300">
              <a:effectLst/>
              <a:latin typeface="ＭＳ ゴシック" panose="020B0609070205080204" pitchFamily="49" charset="-128"/>
              <a:ea typeface="ＭＳ ゴシック" panose="020B0609070205080204" pitchFamily="49" charset="-128"/>
            </a:rPr>
            <a:t>増の</a:t>
          </a:r>
          <a:r>
            <a:rPr lang="en-US" altLang="ja-JP" sz="1300">
              <a:effectLst/>
              <a:latin typeface="ＭＳ ゴシック" panose="020B0609070205080204" pitchFamily="49" charset="-128"/>
              <a:ea typeface="ＭＳ ゴシック" panose="020B0609070205080204" pitchFamily="49" charset="-128"/>
            </a:rPr>
            <a:t>4,106</a:t>
          </a:r>
          <a:r>
            <a:rPr lang="ja-JP" altLang="en-US" sz="1300">
              <a:effectLst/>
              <a:latin typeface="ＭＳ ゴシック" panose="020B0609070205080204" pitchFamily="49" charset="-128"/>
              <a:ea typeface="ＭＳ ゴシック" panose="020B0609070205080204" pitchFamily="49" charset="-128"/>
            </a:rPr>
            <a:t>百万円であり、うち財政調整基金が全体の</a:t>
          </a:r>
          <a:r>
            <a:rPr lang="en-US" altLang="ja-JP" sz="1300">
              <a:effectLst/>
              <a:latin typeface="ＭＳ ゴシック" panose="020B0609070205080204" pitchFamily="49" charset="-128"/>
              <a:ea typeface="ＭＳ ゴシック" panose="020B0609070205080204" pitchFamily="49" charset="-128"/>
            </a:rPr>
            <a:t>41.1%</a:t>
          </a:r>
          <a:r>
            <a:rPr lang="ja-JP" altLang="en-US" sz="1300">
              <a:effectLst/>
              <a:latin typeface="ＭＳ ゴシック" panose="020B0609070205080204" pitchFamily="49" charset="-128"/>
              <a:ea typeface="ＭＳ ゴシック" panose="020B0609070205080204" pitchFamily="49" charset="-128"/>
            </a:rPr>
            <a:t>を占めている。特定目的基金は、将来の事業実施に向けて公共施設整備基金（</a:t>
          </a:r>
          <a:r>
            <a:rPr lang="en-US" altLang="ja-JP" sz="1300">
              <a:effectLst/>
              <a:latin typeface="ＭＳ ゴシック" panose="020B0609070205080204" pitchFamily="49" charset="-128"/>
              <a:ea typeface="ＭＳ ゴシック" panose="020B0609070205080204" pitchFamily="49" charset="-128"/>
            </a:rPr>
            <a:t>+48</a:t>
          </a:r>
          <a:r>
            <a:rPr lang="ja-JP" altLang="en-US" sz="1300">
              <a:effectLst/>
              <a:latin typeface="ＭＳ ゴシック" panose="020B0609070205080204" pitchFamily="49" charset="-128"/>
              <a:ea typeface="ＭＳ ゴシック" panose="020B0609070205080204" pitchFamily="49" charset="-128"/>
            </a:rPr>
            <a:t>百万円）や庁舎等整備基金（</a:t>
          </a:r>
          <a:r>
            <a:rPr lang="en-US" altLang="ja-JP" sz="1300">
              <a:effectLst/>
              <a:latin typeface="ＭＳ ゴシック" panose="020B0609070205080204" pitchFamily="49" charset="-128"/>
              <a:ea typeface="ＭＳ ゴシック" panose="020B0609070205080204" pitchFamily="49" charset="-128"/>
            </a:rPr>
            <a:t>+100</a:t>
          </a:r>
          <a:r>
            <a:rPr lang="ja-JP" altLang="en-US" sz="1300">
              <a:effectLst/>
              <a:latin typeface="ＭＳ ゴシック" panose="020B0609070205080204" pitchFamily="49" charset="-128"/>
              <a:ea typeface="ＭＳ ゴシック" panose="020B0609070205080204" pitchFamily="49" charset="-128"/>
            </a:rPr>
            <a:t>百万円）を中心に積立を行い、前年度比</a:t>
          </a:r>
          <a:r>
            <a:rPr lang="en-US" altLang="ja-JP" sz="1300">
              <a:effectLst/>
              <a:latin typeface="ＭＳ ゴシック" panose="020B0609070205080204" pitchFamily="49" charset="-128"/>
              <a:ea typeface="ＭＳ ゴシック" panose="020B0609070205080204" pitchFamily="49" charset="-128"/>
            </a:rPr>
            <a:t>9.6%</a:t>
          </a:r>
          <a:r>
            <a:rPr lang="ja-JP" altLang="en-US" sz="1300">
              <a:effectLst/>
              <a:latin typeface="ＭＳ ゴシック" panose="020B0609070205080204" pitchFamily="49" charset="-128"/>
              <a:ea typeface="ＭＳ ゴシック" panose="020B0609070205080204" pitchFamily="49" charset="-128"/>
            </a:rPr>
            <a:t>増の</a:t>
          </a:r>
          <a:r>
            <a:rPr lang="en-US" altLang="ja-JP" sz="1300">
              <a:effectLst/>
              <a:latin typeface="ＭＳ ゴシック" panose="020B0609070205080204" pitchFamily="49" charset="-128"/>
              <a:ea typeface="ＭＳ ゴシック" panose="020B0609070205080204" pitchFamily="49" charset="-128"/>
            </a:rPr>
            <a:t>1,940</a:t>
          </a:r>
          <a:r>
            <a:rPr lang="ja-JP" altLang="en-US" sz="1300">
              <a:effectLst/>
              <a:latin typeface="ＭＳ ゴシック" panose="020B0609070205080204" pitchFamily="49" charset="-128"/>
              <a:ea typeface="ＭＳ ゴシック" panose="020B0609070205080204" pitchFamily="49" charset="-128"/>
            </a:rPr>
            <a:t>百万円となった。</a:t>
          </a: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財政調整基金については、状況に応じて繰り入れをしながら、この水準を維持していく。特定目的基金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等整備基金は将来の事業実施に向けた積立を継続し、公共施設整備基金は老朽公共施設の維持や改修等に備えるとともに東小整備事業に向けて積極的に積立する。また、ふるさと納税基金は充当が必要な事業を精査して取崩しを行い、その他の基金については、基金の趣旨に該当する事業に随時取り崩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・庁舎等整備基金：庁舎等の整備に要する経費に充てるための基金。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・ふるさと納税基金：ふるさと納税制度を活用し、魅力あるまちづくりを推進するための基金。</a:t>
          </a: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・交通施設整備基金：交通施設の整備に要する経費に充てるための基金。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・子ども未来基金：子育て支援に要する経費に充てるための基金。</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 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R04 487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 48</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（繰入）</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・庁舎等整備基金：（積立）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利子のみ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R04 200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R05 100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（繰入）無し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・ふるさと納税基金：（積立）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R03 308</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R04 236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R05 275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百万円（繰入）</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各種事業へ充当（</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R03 117</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R04 308</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R05 236</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・交通施設整備基金：（積立）利子のみ（繰入）</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道路新設改良事業</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50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・子ども未来基金：（積立）</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 55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 52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 21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（繰入）</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各種事業へ充当（</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 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 22</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・公共施設整備基金：老朽公共施設の維持や改修等に備えて可能な範囲で積立てを実施し、東小学校整備事業等の事業に備える。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・庁舎等整備基金：庁舎整備に向け、当該年度末時点で可能な限り積立てを実施する。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・ふるさと納税基金：充当事業を精査し、寄附者の充当希望先へ随時充当する。</a:t>
          </a: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・交通施設整備基金：交通施設事業への随時充当する。積立予定なし。</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・子ども未来基金：年</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百万円の積立てを継続的に実施。子育て支援に要する事業へ柔軟に対応する。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は、当初予算編成時に繰入金をゼロとし、最終的にも取崩額をゼロとした。加えて、前年度の決算剰余金の一部の積立て（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1,584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は、当初予算編成時に繰入金をゼロとし、最終的にも取崩額をゼロとした。加えて、前年度の決算剰余金の一部の積立て（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1,687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は、当初予算編成時に繰入金をゼロとし、最終的にも取崩額をゼロとした。加えて、預金等利子の積立て（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1,688</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財政調整基金は、当初予算編成及び年度間調整に必要不可欠な基金であるため、状況に応じて繰り入れることとするが、標準財政規模の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程度の水準を維持する。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百万円）を最終的に取崩額ゼロとした。加えて、前年度の決算剰余金の一部（</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百万円）と普通交付税の再算定で措置された臨時財政対策債償還基金費（</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百万円）を最終的に取崩額ゼロとした。加えて、前年度の決算剰余金の一部（</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300">
              <a:effectLst/>
              <a:latin typeface="ＭＳ ゴシック" panose="020B0609070205080204" pitchFamily="49" charset="-128"/>
              <a:ea typeface="ＭＳ ゴシック" panose="020B0609070205080204" pitchFamily="49" charset="-128"/>
            </a:rPr>
            <a:t>　</a:t>
          </a:r>
          <a:r>
            <a:rPr lang="en-US" altLang="ja-JP" sz="1300">
              <a:effectLst/>
              <a:latin typeface="ＭＳ ゴシック" panose="020B0609070205080204" pitchFamily="49" charset="-128"/>
              <a:ea typeface="ＭＳ ゴシック" panose="020B0609070205080204" pitchFamily="49" charset="-128"/>
            </a:rPr>
            <a:t>R05</a:t>
          </a:r>
          <a:r>
            <a:rPr lang="ja-JP" altLang="en-US" sz="1300">
              <a:effectLst/>
              <a:latin typeface="ＭＳ ゴシック" panose="020B0609070205080204" pitchFamily="49" charset="-128"/>
              <a:ea typeface="ＭＳ ゴシック" panose="020B0609070205080204" pitchFamily="49" charset="-128"/>
            </a:rPr>
            <a:t>は、不用額の補正減を積極的に行い、当初繰入見込（</a:t>
          </a:r>
          <a:r>
            <a:rPr lang="en-US" altLang="ja-JP" sz="1300">
              <a:effectLst/>
              <a:latin typeface="ＭＳ ゴシック" panose="020B0609070205080204" pitchFamily="49" charset="-128"/>
              <a:ea typeface="ＭＳ ゴシック" panose="020B0609070205080204" pitchFamily="49" charset="-128"/>
            </a:rPr>
            <a:t>60</a:t>
          </a:r>
          <a:r>
            <a:rPr lang="ja-JP" altLang="en-US" sz="1300">
              <a:effectLst/>
              <a:latin typeface="ＭＳ ゴシック" panose="020B0609070205080204" pitchFamily="49" charset="-128"/>
              <a:ea typeface="ＭＳ ゴシック" panose="020B0609070205080204" pitchFamily="49" charset="-128"/>
            </a:rPr>
            <a:t>百万円）を最終的に取崩額ゼロとした。加えて、普通交付税の再算定で措置された臨時財政対策債償還基金費（</a:t>
          </a:r>
          <a:r>
            <a:rPr lang="en-US" altLang="ja-JP" sz="1300">
              <a:effectLst/>
              <a:latin typeface="ＭＳ ゴシック" panose="020B0609070205080204" pitchFamily="49" charset="-128"/>
              <a:ea typeface="ＭＳ ゴシック" panose="020B0609070205080204" pitchFamily="49" charset="-128"/>
            </a:rPr>
            <a:t>43</a:t>
          </a:r>
          <a:r>
            <a:rPr lang="ja-JP" altLang="en-US" sz="1300">
              <a:effectLst/>
              <a:latin typeface="ＭＳ ゴシック" panose="020B0609070205080204" pitchFamily="49" charset="-128"/>
              <a:ea typeface="ＭＳ ゴシック" panose="020B0609070205080204" pitchFamily="49" charset="-128"/>
            </a:rPr>
            <a:t>百万円）の積立てを行い、年度末残高</a:t>
          </a:r>
          <a:r>
            <a:rPr lang="en-US" altLang="ja-JP" sz="1300">
              <a:effectLst/>
              <a:latin typeface="ＭＳ ゴシック" panose="020B0609070205080204" pitchFamily="49" charset="-128"/>
              <a:ea typeface="ＭＳ ゴシック" panose="020B0609070205080204" pitchFamily="49" charset="-128"/>
            </a:rPr>
            <a:t>479</a:t>
          </a:r>
          <a:r>
            <a:rPr lang="ja-JP" altLang="en-US" sz="1300">
              <a:effectLst/>
              <a:latin typeface="ＭＳ ゴシック" panose="020B0609070205080204" pitchFamily="49" charset="-128"/>
              <a:ea typeface="ＭＳ ゴシック" panose="020B0609070205080204" pitchFamily="49" charset="-128"/>
            </a:rPr>
            <a:t>百万円となった。</a:t>
          </a:r>
        </a:p>
        <a:p>
          <a:pPr eaLnBrk="1" fontAlgn="auto" latinLnBrk="0" hangingPunct="1"/>
          <a:endParaRPr lang="en-US"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やむを得ない事情による繰上償還等に対応するため、現状規模の金額を保持していく。</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に積み立てた臨時財政対策債償還基金費については、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後年度の臨時財政対策債の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償還財源として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適宜</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30,577
30,155
170.46
16,657,419
16,007,332
616,127
8,093,407
12,597,624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本市の有形固定資産減価償却率は、文化スポーツ複合施設、泉きずな館の大型建設事業により対前年度比は</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に止まり、これまでの増加率より鈍化したものの、いずれの年度も類似団体平均値を上回っている。</a:t>
          </a:r>
          <a:endPar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公共施設等の老朽化が年々進行し、利用者の安全確保の観点から、施設更新を速やかに進める必要があることを示唆している。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年度に公共施設等総合管理計画、平成</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年度に同再配置計画、令和</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年度に同個別施設計画を策定しており、これらの計画を順次見直しながら施設更新等のマネジメントを進めている。</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公共施設等総合管理計画見直し</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を予定（前回</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年度）</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9" name="直線コネクタ 68"/>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0" name="有形固定資産減価償却率最小値テキスト"/>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1" name="直線コネクタ 70"/>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2" name="有形固定資産減価償却率最大値テキスト"/>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3" name="直線コネクタ 72"/>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4" name="有形固定資産減価償却率平均値テキスト"/>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5" name="フローチャート: 判断 74"/>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6" name="フローチャート: 判断 75"/>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7" name="フローチャート: 判断 76"/>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8" name="フローチャート: 判断 77"/>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9" name="フローチャート: 判断 78"/>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6259</xdr:rowOff>
    </xdr:from>
    <xdr:to>
      <xdr:col>23</xdr:col>
      <xdr:colOff>136525</xdr:colOff>
      <xdr:row>31</xdr:row>
      <xdr:rowOff>107859</xdr:rowOff>
    </xdr:to>
    <xdr:sp macro="" textlink="">
      <xdr:nvSpPr>
        <xdr:cNvPr id="85" name="楕円 84"/>
        <xdr:cNvSpPr/>
      </xdr:nvSpPr>
      <xdr:spPr>
        <a:xfrm>
          <a:off x="47117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156136</xdr:rowOff>
    </xdr:from>
    <xdr:ext cx="405111" cy="259045"/>
    <xdr:sp macro="" textlink="">
      <xdr:nvSpPr>
        <xdr:cNvPr id="86" name="有形固定資産減価償却率該当値テキスト"/>
        <xdr:cNvSpPr txBox="1"/>
      </xdr:nvSpPr>
      <xdr:spPr>
        <a:xfrm>
          <a:off x="4813300" y="6071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7" name="楕円 86"/>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57059</xdr:rowOff>
    </xdr:to>
    <xdr:cxnSp macro="">
      <xdr:nvCxnSpPr>
        <xdr:cNvPr id="88" name="直線コネクタ 87"/>
        <xdr:cNvCxnSpPr/>
      </xdr:nvCxnSpPr>
      <xdr:spPr>
        <a:xfrm>
          <a:off x="4051300" y="6140450"/>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122192</xdr:rowOff>
    </xdr:from>
    <xdr:to>
      <xdr:col>15</xdr:col>
      <xdr:colOff>187325</xdr:colOff>
      <xdr:row>31</xdr:row>
      <xdr:rowOff>52342</xdr:rowOff>
    </xdr:to>
    <xdr:sp macro="" textlink="">
      <xdr:nvSpPr>
        <xdr:cNvPr id="89" name="楕円 88"/>
        <xdr:cNvSpPr/>
      </xdr:nvSpPr>
      <xdr:spPr>
        <a:xfrm>
          <a:off x="3238500" y="60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1542</xdr:rowOff>
    </xdr:from>
    <xdr:to>
      <xdr:col>19</xdr:col>
      <xdr:colOff>136525</xdr:colOff>
      <xdr:row>31</xdr:row>
      <xdr:rowOff>53975</xdr:rowOff>
    </xdr:to>
    <xdr:cxnSp macro="">
      <xdr:nvCxnSpPr>
        <xdr:cNvPr id="90" name="直線コネクタ 89"/>
        <xdr:cNvCxnSpPr/>
      </xdr:nvCxnSpPr>
      <xdr:spPr>
        <a:xfrm>
          <a:off x="3289300" y="608801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69759</xdr:rowOff>
    </xdr:from>
    <xdr:to>
      <xdr:col>11</xdr:col>
      <xdr:colOff>187325</xdr:colOff>
      <xdr:row>30</xdr:row>
      <xdr:rowOff>171359</xdr:rowOff>
    </xdr:to>
    <xdr:sp macro="" textlink="">
      <xdr:nvSpPr>
        <xdr:cNvPr id="91" name="楕円 90"/>
        <xdr:cNvSpPr/>
      </xdr:nvSpPr>
      <xdr:spPr>
        <a:xfrm>
          <a:off x="2476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120559</xdr:rowOff>
    </xdr:from>
    <xdr:to>
      <xdr:col>15</xdr:col>
      <xdr:colOff>136525</xdr:colOff>
      <xdr:row>31</xdr:row>
      <xdr:rowOff>1542</xdr:rowOff>
    </xdr:to>
    <xdr:cxnSp macro="">
      <xdr:nvCxnSpPr>
        <xdr:cNvPr id="92" name="直線コネクタ 91"/>
        <xdr:cNvCxnSpPr/>
      </xdr:nvCxnSpPr>
      <xdr:spPr>
        <a:xfrm>
          <a:off x="2527300" y="603558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45085</xdr:rowOff>
    </xdr:from>
    <xdr:to>
      <xdr:col>7</xdr:col>
      <xdr:colOff>187325</xdr:colOff>
      <xdr:row>30</xdr:row>
      <xdr:rowOff>146685</xdr:rowOff>
    </xdr:to>
    <xdr:sp macro="" textlink="">
      <xdr:nvSpPr>
        <xdr:cNvPr id="93" name="楕円 92"/>
        <xdr:cNvSpPr/>
      </xdr:nvSpPr>
      <xdr:spPr>
        <a:xfrm>
          <a:off x="1714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95885</xdr:rowOff>
    </xdr:from>
    <xdr:to>
      <xdr:col>11</xdr:col>
      <xdr:colOff>136525</xdr:colOff>
      <xdr:row>30</xdr:row>
      <xdr:rowOff>120559</xdr:rowOff>
    </xdr:to>
    <xdr:cxnSp macro="">
      <xdr:nvCxnSpPr>
        <xdr:cNvPr id="94" name="直線コネクタ 93"/>
        <xdr:cNvCxnSpPr/>
      </xdr:nvCxnSpPr>
      <xdr:spPr>
        <a:xfrm>
          <a:off x="1765300" y="601091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5" name="n_1aveValue有形固定資産減価償却率"/>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6"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7" name="n_3aveValue有形固定資産減価償却率"/>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8" name="n_4aveValue有形固定資産減価償却率"/>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99" name="n_1mainValue有形固定資産減価償却率"/>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43469</xdr:rowOff>
    </xdr:from>
    <xdr:ext cx="405111" cy="259045"/>
    <xdr:sp macro="" textlink="">
      <xdr:nvSpPr>
        <xdr:cNvPr id="100" name="n_2mainValue有形固定資産減価償却率"/>
        <xdr:cNvSpPr txBox="1"/>
      </xdr:nvSpPr>
      <xdr:spPr>
        <a:xfrm>
          <a:off x="3086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162486</xdr:rowOff>
    </xdr:from>
    <xdr:ext cx="405111" cy="259045"/>
    <xdr:sp macro="" textlink="">
      <xdr:nvSpPr>
        <xdr:cNvPr id="101" name="n_3mainValue有形固定資産減価償却率"/>
        <xdr:cNvSpPr txBox="1"/>
      </xdr:nvSpPr>
      <xdr:spPr>
        <a:xfrm>
          <a:off x="2324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102" name="n_4mainValue有形固定資産減価償却率"/>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本市の令和</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年度債務償還比率</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440.2%</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（類似団体比△</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116.2%</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）は、令和</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423.6%</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追加交付のあった普通交付税や市税などの経常一般財源（債務償還に充当できる財源）が増加した一方で、文化スポーツ複合施設や泉きずな館の整備により、</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地方債現在高</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が大幅に増加（</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+554</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％）した結果</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債務償還</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比率が</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今後も、矢板東小学校の整備及び公共施設</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の長寿命化・更新など、地方債現在高の増加要因となる大型公共事業も控えており、</a:t>
          </a:r>
          <a:r>
            <a:rPr kumimoji="1" lang="ja-JP" altLang="en-US" sz="9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900" b="0" i="0" baseline="0">
              <a:solidFill>
                <a:schemeClr val="dk1"/>
              </a:solidFill>
              <a:effectLst/>
              <a:latin typeface="ＭＳ ゴシック" panose="020B0609070205080204" pitchFamily="49" charset="-128"/>
              <a:ea typeface="ＭＳ ゴシック" panose="020B0609070205080204" pitchFamily="49" charset="-128"/>
              <a:cs typeface="+mn-cs"/>
            </a:rPr>
            <a:t>市の財政規模を考慮した債務管理を行っていく必要がある。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0" name="テキスト ボックス 129"/>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4" name="直線コネクタ 133"/>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5" name="債務償還比率最小値テキスト"/>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6" name="直線コネクタ 135"/>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7" name="債務償還比率最大値テキスト"/>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8" name="直線コネクタ 137"/>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9" name="債務償還比率平均値テキスト"/>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0" name="フローチャート: 判断 139"/>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1" name="フローチャート: 判断 140"/>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2" name="フローチャート: 判断 141"/>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3" name="フローチャート: 判断 142"/>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4" name="フローチャート: 判断 143"/>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8926</xdr:rowOff>
    </xdr:from>
    <xdr:to>
      <xdr:col>76</xdr:col>
      <xdr:colOff>73025</xdr:colOff>
      <xdr:row>28</xdr:row>
      <xdr:rowOff>110526</xdr:rowOff>
    </xdr:to>
    <xdr:sp macro="" textlink="">
      <xdr:nvSpPr>
        <xdr:cNvPr id="150" name="楕円 149"/>
        <xdr:cNvSpPr/>
      </xdr:nvSpPr>
      <xdr:spPr>
        <a:xfrm>
          <a:off x="14744700" y="55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31803</xdr:rowOff>
    </xdr:from>
    <xdr:ext cx="469744" cy="259045"/>
    <xdr:sp macro="" textlink="">
      <xdr:nvSpPr>
        <xdr:cNvPr id="151" name="債務償還比率該当値テキスト"/>
        <xdr:cNvSpPr txBox="1"/>
      </xdr:nvSpPr>
      <xdr:spPr>
        <a:xfrm>
          <a:off x="14846300" y="543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154777</xdr:rowOff>
    </xdr:from>
    <xdr:to>
      <xdr:col>72</xdr:col>
      <xdr:colOff>123825</xdr:colOff>
      <xdr:row>28</xdr:row>
      <xdr:rowOff>84927</xdr:rowOff>
    </xdr:to>
    <xdr:sp macro="" textlink="">
      <xdr:nvSpPr>
        <xdr:cNvPr id="152" name="楕円 151"/>
        <xdr:cNvSpPr/>
      </xdr:nvSpPr>
      <xdr:spPr>
        <a:xfrm>
          <a:off x="14033500" y="555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34127</xdr:rowOff>
    </xdr:from>
    <xdr:to>
      <xdr:col>76</xdr:col>
      <xdr:colOff>22225</xdr:colOff>
      <xdr:row>28</xdr:row>
      <xdr:rowOff>59726</xdr:rowOff>
    </xdr:to>
    <xdr:cxnSp macro="">
      <xdr:nvCxnSpPr>
        <xdr:cNvPr id="153" name="直線コネクタ 152"/>
        <xdr:cNvCxnSpPr/>
      </xdr:nvCxnSpPr>
      <xdr:spPr>
        <a:xfrm>
          <a:off x="14084300" y="5606252"/>
          <a:ext cx="7112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16174</xdr:rowOff>
    </xdr:from>
    <xdr:to>
      <xdr:col>68</xdr:col>
      <xdr:colOff>123825</xdr:colOff>
      <xdr:row>28</xdr:row>
      <xdr:rowOff>117774</xdr:rowOff>
    </xdr:to>
    <xdr:sp macro="" textlink="">
      <xdr:nvSpPr>
        <xdr:cNvPr id="154" name="楕円 153"/>
        <xdr:cNvSpPr/>
      </xdr:nvSpPr>
      <xdr:spPr>
        <a:xfrm>
          <a:off x="13271500" y="55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34127</xdr:rowOff>
    </xdr:from>
    <xdr:to>
      <xdr:col>72</xdr:col>
      <xdr:colOff>73025</xdr:colOff>
      <xdr:row>28</xdr:row>
      <xdr:rowOff>66974</xdr:rowOff>
    </xdr:to>
    <xdr:cxnSp macro="">
      <xdr:nvCxnSpPr>
        <xdr:cNvPr id="155" name="直線コネクタ 154"/>
        <xdr:cNvCxnSpPr/>
      </xdr:nvCxnSpPr>
      <xdr:spPr>
        <a:xfrm flipV="1">
          <a:off x="13322300" y="5606252"/>
          <a:ext cx="762000" cy="3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45974</xdr:rowOff>
    </xdr:from>
    <xdr:to>
      <xdr:col>64</xdr:col>
      <xdr:colOff>123825</xdr:colOff>
      <xdr:row>29</xdr:row>
      <xdr:rowOff>147574</xdr:rowOff>
    </xdr:to>
    <xdr:sp macro="" textlink="">
      <xdr:nvSpPr>
        <xdr:cNvPr id="156" name="楕円 155"/>
        <xdr:cNvSpPr/>
      </xdr:nvSpPr>
      <xdr:spPr>
        <a:xfrm>
          <a:off x="12509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66974</xdr:rowOff>
    </xdr:from>
    <xdr:to>
      <xdr:col>68</xdr:col>
      <xdr:colOff>73025</xdr:colOff>
      <xdr:row>29</xdr:row>
      <xdr:rowOff>96774</xdr:rowOff>
    </xdr:to>
    <xdr:cxnSp macro="">
      <xdr:nvCxnSpPr>
        <xdr:cNvPr id="157" name="直線コネクタ 156"/>
        <xdr:cNvCxnSpPr/>
      </xdr:nvCxnSpPr>
      <xdr:spPr>
        <a:xfrm flipV="1">
          <a:off x="12560300" y="5639099"/>
          <a:ext cx="762000" cy="20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93780</xdr:rowOff>
    </xdr:from>
    <xdr:to>
      <xdr:col>60</xdr:col>
      <xdr:colOff>123825</xdr:colOff>
      <xdr:row>30</xdr:row>
      <xdr:rowOff>23930</xdr:rowOff>
    </xdr:to>
    <xdr:sp macro="" textlink="">
      <xdr:nvSpPr>
        <xdr:cNvPr id="158" name="楕円 157"/>
        <xdr:cNvSpPr/>
      </xdr:nvSpPr>
      <xdr:spPr>
        <a:xfrm>
          <a:off x="11747500" y="58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96774</xdr:rowOff>
    </xdr:from>
    <xdr:to>
      <xdr:col>64</xdr:col>
      <xdr:colOff>73025</xdr:colOff>
      <xdr:row>29</xdr:row>
      <xdr:rowOff>144580</xdr:rowOff>
    </xdr:to>
    <xdr:cxnSp macro="">
      <xdr:nvCxnSpPr>
        <xdr:cNvPr id="159" name="直線コネクタ 158"/>
        <xdr:cNvCxnSpPr/>
      </xdr:nvCxnSpPr>
      <xdr:spPr>
        <a:xfrm flipV="1">
          <a:off x="11798300" y="5840349"/>
          <a:ext cx="762000" cy="4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0" name="n_1aveValue債務償還比率"/>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1" name="n_2aveValue債務償還比率"/>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2" name="n_3aveValue債務償還比率"/>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3" name="n_4aveValue債務償還比率"/>
        <xdr:cNvSpPr txBox="1"/>
      </xdr:nvSpPr>
      <xdr:spPr>
        <a:xfrm>
          <a:off x="115634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101454</xdr:rowOff>
    </xdr:from>
    <xdr:ext cx="469744" cy="259045"/>
    <xdr:sp macro="" textlink="">
      <xdr:nvSpPr>
        <xdr:cNvPr id="164" name="n_1mainValue債務償還比率"/>
        <xdr:cNvSpPr txBox="1"/>
      </xdr:nvSpPr>
      <xdr:spPr>
        <a:xfrm>
          <a:off x="13836727" y="53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134301</xdr:rowOff>
    </xdr:from>
    <xdr:ext cx="469744" cy="259045"/>
    <xdr:sp macro="" textlink="">
      <xdr:nvSpPr>
        <xdr:cNvPr id="165" name="n_2mainValue債務償還比率"/>
        <xdr:cNvSpPr txBox="1"/>
      </xdr:nvSpPr>
      <xdr:spPr>
        <a:xfrm>
          <a:off x="13087427" y="536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164101</xdr:rowOff>
    </xdr:from>
    <xdr:ext cx="469744" cy="259045"/>
    <xdr:sp macro="" textlink="">
      <xdr:nvSpPr>
        <xdr:cNvPr id="166" name="n_3mainValue債務償還比率"/>
        <xdr:cNvSpPr txBox="1"/>
      </xdr:nvSpPr>
      <xdr:spPr>
        <a:xfrm>
          <a:off x="12325427" y="556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40457</xdr:rowOff>
    </xdr:from>
    <xdr:ext cx="469744" cy="259045"/>
    <xdr:sp macro="" textlink="">
      <xdr:nvSpPr>
        <xdr:cNvPr id="167" name="n_4mainValue債務償還比率"/>
        <xdr:cNvSpPr txBox="1"/>
      </xdr:nvSpPr>
      <xdr:spPr>
        <a:xfrm>
          <a:off x="11563427" y="56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30,577
30,155
170.46
16,657,419
16,007,332
616,127
8,093,407
12,597,624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3" name="楕円 72"/>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67327</xdr:rowOff>
    </xdr:from>
    <xdr:ext cx="405111" cy="259045"/>
    <xdr:sp macro="" textlink="">
      <xdr:nvSpPr>
        <xdr:cNvPr id="74" name="【道路】&#10;有形固定資産減価償却率該当値テキスト"/>
        <xdr:cNvSpPr txBox="1"/>
      </xdr:nvSpPr>
      <xdr:spPr>
        <a:xfrm>
          <a:off x="4673600"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95250</xdr:rowOff>
    </xdr:to>
    <xdr:cxnSp macro="">
      <xdr:nvCxnSpPr>
        <xdr:cNvPr id="76" name="直線コネクタ 75"/>
        <xdr:cNvCxnSpPr/>
      </xdr:nvCxnSpPr>
      <xdr:spPr>
        <a:xfrm>
          <a:off x="3797300" y="65760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7" name="楕円 76"/>
        <xdr:cNvSpPr/>
      </xdr:nvSpPr>
      <xdr:spPr>
        <a:xfrm>
          <a:off x="2857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60960</xdr:rowOff>
    </xdr:to>
    <xdr:cxnSp macro="">
      <xdr:nvCxnSpPr>
        <xdr:cNvPr id="78" name="直線コネクタ 77"/>
        <xdr:cNvCxnSpPr/>
      </xdr:nvCxnSpPr>
      <xdr:spPr>
        <a:xfrm>
          <a:off x="2908300" y="65398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109220</xdr:rowOff>
    </xdr:from>
    <xdr:to>
      <xdr:col>10</xdr:col>
      <xdr:colOff>165100</xdr:colOff>
      <xdr:row>38</xdr:row>
      <xdr:rowOff>39370</xdr:rowOff>
    </xdr:to>
    <xdr:sp macro="" textlink="">
      <xdr:nvSpPr>
        <xdr:cNvPr id="79" name="楕円 78"/>
        <xdr:cNvSpPr/>
      </xdr:nvSpPr>
      <xdr:spPr>
        <a:xfrm>
          <a:off x="1968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160020</xdr:rowOff>
    </xdr:from>
    <xdr:to>
      <xdr:col>15</xdr:col>
      <xdr:colOff>50800</xdr:colOff>
      <xdr:row>38</xdr:row>
      <xdr:rowOff>24765</xdr:rowOff>
    </xdr:to>
    <xdr:cxnSp macro="">
      <xdr:nvCxnSpPr>
        <xdr:cNvPr id="80" name="直線コネクタ 79"/>
        <xdr:cNvCxnSpPr/>
      </xdr:nvCxnSpPr>
      <xdr:spPr>
        <a:xfrm>
          <a:off x="2019300" y="65036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114935</xdr:rowOff>
    </xdr:from>
    <xdr:to>
      <xdr:col>6</xdr:col>
      <xdr:colOff>38100</xdr:colOff>
      <xdr:row>38</xdr:row>
      <xdr:rowOff>45085</xdr:rowOff>
    </xdr:to>
    <xdr:sp macro="" textlink="">
      <xdr:nvSpPr>
        <xdr:cNvPr id="81" name="楕円 80"/>
        <xdr:cNvSpPr/>
      </xdr:nvSpPr>
      <xdr:spPr>
        <a:xfrm>
          <a:off x="1079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160020</xdr:rowOff>
    </xdr:from>
    <xdr:to>
      <xdr:col>10</xdr:col>
      <xdr:colOff>114300</xdr:colOff>
      <xdr:row>37</xdr:row>
      <xdr:rowOff>165735</xdr:rowOff>
    </xdr:to>
    <xdr:cxnSp macro="">
      <xdr:nvCxnSpPr>
        <xdr:cNvPr id="82" name="直線コネクタ 81"/>
        <xdr:cNvCxnSpPr/>
      </xdr:nvCxnSpPr>
      <xdr:spPr>
        <a:xfrm flipV="1">
          <a:off x="1130300" y="65036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128287</xdr:rowOff>
    </xdr:from>
    <xdr:ext cx="405111" cy="259045"/>
    <xdr:sp macro="" textlink="">
      <xdr:nvSpPr>
        <xdr:cNvPr id="87" name="n_1mainValue【道路】&#10;有形固定資産減価償却率"/>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92092</xdr:rowOff>
    </xdr:from>
    <xdr:ext cx="405111" cy="259045"/>
    <xdr:sp macro="" textlink="">
      <xdr:nvSpPr>
        <xdr:cNvPr id="88" name="n_2mainValue【道路】&#10;有形固定資産減価償却率"/>
        <xdr:cNvSpPr txBox="1"/>
      </xdr:nvSpPr>
      <xdr:spPr>
        <a:xfrm>
          <a:off x="2705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55897</xdr:rowOff>
    </xdr:from>
    <xdr:ext cx="405111" cy="259045"/>
    <xdr:sp macro="" textlink="">
      <xdr:nvSpPr>
        <xdr:cNvPr id="89" name="n_3mainValue【道路】&#10;有形固定資産減価償却率"/>
        <xdr:cNvSpPr txBox="1"/>
      </xdr:nvSpPr>
      <xdr:spPr>
        <a:xfrm>
          <a:off x="1816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90" name="n_4mainValue【道路】&#10;有形固定資産減価償却率"/>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126964</xdr:rowOff>
    </xdr:from>
    <xdr:to>
      <xdr:col>55</xdr:col>
      <xdr:colOff>50800</xdr:colOff>
      <xdr:row>39</xdr:row>
      <xdr:rowOff>57114</xdr:rowOff>
    </xdr:to>
    <xdr:sp macro="" textlink="">
      <xdr:nvSpPr>
        <xdr:cNvPr id="132" name="楕円 131"/>
        <xdr:cNvSpPr/>
      </xdr:nvSpPr>
      <xdr:spPr>
        <a:xfrm>
          <a:off x="10426700" y="664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105391</xdr:rowOff>
    </xdr:from>
    <xdr:ext cx="534377" cy="259045"/>
    <xdr:sp macro="" textlink="">
      <xdr:nvSpPr>
        <xdr:cNvPr id="133" name="【道路】&#10;一人当たり延長該当値テキスト"/>
        <xdr:cNvSpPr txBox="1"/>
      </xdr:nvSpPr>
      <xdr:spPr>
        <a:xfrm>
          <a:off x="10515600" y="66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134017</xdr:rowOff>
    </xdr:from>
    <xdr:to>
      <xdr:col>50</xdr:col>
      <xdr:colOff>165100</xdr:colOff>
      <xdr:row>39</xdr:row>
      <xdr:rowOff>64167</xdr:rowOff>
    </xdr:to>
    <xdr:sp macro="" textlink="">
      <xdr:nvSpPr>
        <xdr:cNvPr id="134" name="楕円 133"/>
        <xdr:cNvSpPr/>
      </xdr:nvSpPr>
      <xdr:spPr>
        <a:xfrm>
          <a:off x="9588500" y="66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6314</xdr:rowOff>
    </xdr:from>
    <xdr:to>
      <xdr:col>55</xdr:col>
      <xdr:colOff>0</xdr:colOff>
      <xdr:row>39</xdr:row>
      <xdr:rowOff>13367</xdr:rowOff>
    </xdr:to>
    <xdr:cxnSp macro="">
      <xdr:nvCxnSpPr>
        <xdr:cNvPr id="135" name="直線コネクタ 134"/>
        <xdr:cNvCxnSpPr/>
      </xdr:nvCxnSpPr>
      <xdr:spPr>
        <a:xfrm flipV="1">
          <a:off x="9639300" y="6692864"/>
          <a:ext cx="838200" cy="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142346</xdr:rowOff>
    </xdr:from>
    <xdr:to>
      <xdr:col>46</xdr:col>
      <xdr:colOff>38100</xdr:colOff>
      <xdr:row>39</xdr:row>
      <xdr:rowOff>72496</xdr:rowOff>
    </xdr:to>
    <xdr:sp macro="" textlink="">
      <xdr:nvSpPr>
        <xdr:cNvPr id="136" name="楕円 135"/>
        <xdr:cNvSpPr/>
      </xdr:nvSpPr>
      <xdr:spPr>
        <a:xfrm>
          <a:off x="8699500" y="66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13367</xdr:rowOff>
    </xdr:from>
    <xdr:to>
      <xdr:col>50</xdr:col>
      <xdr:colOff>114300</xdr:colOff>
      <xdr:row>39</xdr:row>
      <xdr:rowOff>21696</xdr:rowOff>
    </xdr:to>
    <xdr:cxnSp macro="">
      <xdr:nvCxnSpPr>
        <xdr:cNvPr id="137" name="直線コネクタ 136"/>
        <xdr:cNvCxnSpPr/>
      </xdr:nvCxnSpPr>
      <xdr:spPr>
        <a:xfrm flipV="1">
          <a:off x="8750300" y="6699917"/>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148746</xdr:rowOff>
    </xdr:from>
    <xdr:to>
      <xdr:col>41</xdr:col>
      <xdr:colOff>101600</xdr:colOff>
      <xdr:row>39</xdr:row>
      <xdr:rowOff>78896</xdr:rowOff>
    </xdr:to>
    <xdr:sp macro="" textlink="">
      <xdr:nvSpPr>
        <xdr:cNvPr id="138" name="楕円 137"/>
        <xdr:cNvSpPr/>
      </xdr:nvSpPr>
      <xdr:spPr>
        <a:xfrm>
          <a:off x="7810500" y="66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21696</xdr:rowOff>
    </xdr:from>
    <xdr:to>
      <xdr:col>45</xdr:col>
      <xdr:colOff>177800</xdr:colOff>
      <xdr:row>39</xdr:row>
      <xdr:rowOff>28096</xdr:rowOff>
    </xdr:to>
    <xdr:cxnSp macro="">
      <xdr:nvCxnSpPr>
        <xdr:cNvPr id="139" name="直線コネクタ 138"/>
        <xdr:cNvCxnSpPr/>
      </xdr:nvCxnSpPr>
      <xdr:spPr>
        <a:xfrm flipV="1">
          <a:off x="7861300" y="670824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156355</xdr:rowOff>
    </xdr:from>
    <xdr:to>
      <xdr:col>36</xdr:col>
      <xdr:colOff>165100</xdr:colOff>
      <xdr:row>39</xdr:row>
      <xdr:rowOff>86505</xdr:rowOff>
    </xdr:to>
    <xdr:sp macro="" textlink="">
      <xdr:nvSpPr>
        <xdr:cNvPr id="140" name="楕円 139"/>
        <xdr:cNvSpPr/>
      </xdr:nvSpPr>
      <xdr:spPr>
        <a:xfrm>
          <a:off x="6921500" y="66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28096</xdr:rowOff>
    </xdr:from>
    <xdr:to>
      <xdr:col>41</xdr:col>
      <xdr:colOff>50800</xdr:colOff>
      <xdr:row>39</xdr:row>
      <xdr:rowOff>35705</xdr:rowOff>
    </xdr:to>
    <xdr:cxnSp macro="">
      <xdr:nvCxnSpPr>
        <xdr:cNvPr id="141" name="直線コネクタ 140"/>
        <xdr:cNvCxnSpPr/>
      </xdr:nvCxnSpPr>
      <xdr:spPr>
        <a:xfrm flipV="1">
          <a:off x="6972300" y="6714646"/>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55294</xdr:rowOff>
    </xdr:from>
    <xdr:ext cx="534377" cy="259045"/>
    <xdr:sp macro="" textlink="">
      <xdr:nvSpPr>
        <xdr:cNvPr id="146" name="n_1mainValue【道路】&#10;一人当たり延長"/>
        <xdr:cNvSpPr txBox="1"/>
      </xdr:nvSpPr>
      <xdr:spPr>
        <a:xfrm>
          <a:off x="9359411" y="674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63623</xdr:rowOff>
    </xdr:from>
    <xdr:ext cx="534377" cy="259045"/>
    <xdr:sp macro="" textlink="">
      <xdr:nvSpPr>
        <xdr:cNvPr id="147" name="n_2mainValue【道路】&#10;一人当たり延長"/>
        <xdr:cNvSpPr txBox="1"/>
      </xdr:nvSpPr>
      <xdr:spPr>
        <a:xfrm>
          <a:off x="8483111" y="675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95423</xdr:rowOff>
    </xdr:from>
    <xdr:ext cx="534377" cy="259045"/>
    <xdr:sp macro="" textlink="">
      <xdr:nvSpPr>
        <xdr:cNvPr id="148" name="n_3mainValue【道路】&#10;一人当たり延長"/>
        <xdr:cNvSpPr txBox="1"/>
      </xdr:nvSpPr>
      <xdr:spPr>
        <a:xfrm>
          <a:off x="7594111" y="64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103032</xdr:rowOff>
    </xdr:from>
    <xdr:ext cx="534377" cy="259045"/>
    <xdr:sp macro="" textlink="">
      <xdr:nvSpPr>
        <xdr:cNvPr id="149" name="n_4mainValue【道路】&#10;一人当たり延長"/>
        <xdr:cNvSpPr txBox="1"/>
      </xdr:nvSpPr>
      <xdr:spPr>
        <a:xfrm>
          <a:off x="6705111" y="644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91" name="楕円 190"/>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17797</xdr:rowOff>
    </xdr:from>
    <xdr:ext cx="405111" cy="259045"/>
    <xdr:sp macro="" textlink="">
      <xdr:nvSpPr>
        <xdr:cNvPr id="192" name="【橋りょう・トンネル】&#10;有形固定資産減価償却率該当値テキスト"/>
        <xdr:cNvSpPr txBox="1"/>
      </xdr:nvSpPr>
      <xdr:spPr>
        <a:xfrm>
          <a:off x="4673600" y="1030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93" name="楕円 192"/>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45720</xdr:rowOff>
    </xdr:to>
    <xdr:cxnSp macro="">
      <xdr:nvCxnSpPr>
        <xdr:cNvPr id="194" name="直線コネクタ 193"/>
        <xdr:cNvCxnSpPr/>
      </xdr:nvCxnSpPr>
      <xdr:spPr>
        <a:xfrm>
          <a:off x="3797300" y="104764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95" name="楕円 194"/>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163285</xdr:rowOff>
    </xdr:from>
    <xdr:to>
      <xdr:col>19</xdr:col>
      <xdr:colOff>177800</xdr:colOff>
      <xdr:row>61</xdr:row>
      <xdr:rowOff>17962</xdr:rowOff>
    </xdr:to>
    <xdr:cxnSp macro="">
      <xdr:nvCxnSpPr>
        <xdr:cNvPr id="196" name="直線コネクタ 195"/>
        <xdr:cNvCxnSpPr/>
      </xdr:nvCxnSpPr>
      <xdr:spPr>
        <a:xfrm>
          <a:off x="2908300" y="104502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7" name="楕円 196"/>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60</xdr:row>
      <xdr:rowOff>163285</xdr:rowOff>
    </xdr:to>
    <xdr:cxnSp macro="">
      <xdr:nvCxnSpPr>
        <xdr:cNvPr id="198" name="直線コネクタ 197"/>
        <xdr:cNvCxnSpPr/>
      </xdr:nvCxnSpPr>
      <xdr:spPr>
        <a:xfrm>
          <a:off x="2019300" y="1042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58601</xdr:rowOff>
    </xdr:from>
    <xdr:to>
      <xdr:col>6</xdr:col>
      <xdr:colOff>38100</xdr:colOff>
      <xdr:row>60</xdr:row>
      <xdr:rowOff>160201</xdr:rowOff>
    </xdr:to>
    <xdr:sp macro="" textlink="">
      <xdr:nvSpPr>
        <xdr:cNvPr id="199" name="楕円 198"/>
        <xdr:cNvSpPr/>
      </xdr:nvSpPr>
      <xdr:spPr>
        <a:xfrm>
          <a:off x="1079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109401</xdr:rowOff>
    </xdr:from>
    <xdr:to>
      <xdr:col>10</xdr:col>
      <xdr:colOff>114300</xdr:colOff>
      <xdr:row>60</xdr:row>
      <xdr:rowOff>137160</xdr:rowOff>
    </xdr:to>
    <xdr:cxnSp macro="">
      <xdr:nvCxnSpPr>
        <xdr:cNvPr id="200" name="直線コネクタ 199"/>
        <xdr:cNvCxnSpPr/>
      </xdr:nvCxnSpPr>
      <xdr:spPr>
        <a:xfrm>
          <a:off x="1130300" y="103964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5" name="n_1main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59162</xdr:rowOff>
    </xdr:from>
    <xdr:ext cx="405111" cy="259045"/>
    <xdr:sp macro="" textlink="">
      <xdr:nvSpPr>
        <xdr:cNvPr id="206" name="n_2mainValue【橋りょう・トンネル】&#10;有形固定資産減価償却率"/>
        <xdr:cNvSpPr txBox="1"/>
      </xdr:nvSpPr>
      <xdr:spPr>
        <a:xfrm>
          <a:off x="2705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33037</xdr:rowOff>
    </xdr:from>
    <xdr:ext cx="405111" cy="259045"/>
    <xdr:sp macro="" textlink="">
      <xdr:nvSpPr>
        <xdr:cNvPr id="207" name="n_3mainValue【橋りょう・トンネル】&#10;有形固定資産減価償却率"/>
        <xdr:cNvSpPr txBox="1"/>
      </xdr:nvSpPr>
      <xdr:spPr>
        <a:xfrm>
          <a:off x="1816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208" name="n_4mainValue【橋りょう・トンネル】&#10;有形固定資産減価償却率"/>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27024</xdr:rowOff>
    </xdr:from>
    <xdr:to>
      <xdr:col>55</xdr:col>
      <xdr:colOff>50800</xdr:colOff>
      <xdr:row>61</xdr:row>
      <xdr:rowOff>128624</xdr:rowOff>
    </xdr:to>
    <xdr:sp macro="" textlink="">
      <xdr:nvSpPr>
        <xdr:cNvPr id="250" name="楕円 249"/>
        <xdr:cNvSpPr/>
      </xdr:nvSpPr>
      <xdr:spPr>
        <a:xfrm>
          <a:off x="10426700" y="1048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49901</xdr:rowOff>
    </xdr:from>
    <xdr:ext cx="599010" cy="259045"/>
    <xdr:sp macro="" textlink="">
      <xdr:nvSpPr>
        <xdr:cNvPr id="251" name="【橋りょう・トンネル】&#10;一人当たり有形固定資産（償却資産）額該当値テキスト"/>
        <xdr:cNvSpPr txBox="1"/>
      </xdr:nvSpPr>
      <xdr:spPr>
        <a:xfrm>
          <a:off x="10515600" y="103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33468</xdr:rowOff>
    </xdr:from>
    <xdr:to>
      <xdr:col>50</xdr:col>
      <xdr:colOff>165100</xdr:colOff>
      <xdr:row>61</xdr:row>
      <xdr:rowOff>135068</xdr:rowOff>
    </xdr:to>
    <xdr:sp macro="" textlink="">
      <xdr:nvSpPr>
        <xdr:cNvPr id="252" name="楕円 251"/>
        <xdr:cNvSpPr/>
      </xdr:nvSpPr>
      <xdr:spPr>
        <a:xfrm>
          <a:off x="9588500" y="1049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77824</xdr:rowOff>
    </xdr:from>
    <xdr:to>
      <xdr:col>55</xdr:col>
      <xdr:colOff>0</xdr:colOff>
      <xdr:row>61</xdr:row>
      <xdr:rowOff>84268</xdr:rowOff>
    </xdr:to>
    <xdr:cxnSp macro="">
      <xdr:nvCxnSpPr>
        <xdr:cNvPr id="253" name="直線コネクタ 252"/>
        <xdr:cNvCxnSpPr/>
      </xdr:nvCxnSpPr>
      <xdr:spPr>
        <a:xfrm flipV="1">
          <a:off x="9639300" y="10536274"/>
          <a:ext cx="838200" cy="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41412</xdr:rowOff>
    </xdr:from>
    <xdr:to>
      <xdr:col>46</xdr:col>
      <xdr:colOff>38100</xdr:colOff>
      <xdr:row>61</xdr:row>
      <xdr:rowOff>143012</xdr:rowOff>
    </xdr:to>
    <xdr:sp macro="" textlink="">
      <xdr:nvSpPr>
        <xdr:cNvPr id="254" name="楕円 253"/>
        <xdr:cNvSpPr/>
      </xdr:nvSpPr>
      <xdr:spPr>
        <a:xfrm>
          <a:off x="8699500" y="104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84268</xdr:rowOff>
    </xdr:from>
    <xdr:to>
      <xdr:col>50</xdr:col>
      <xdr:colOff>114300</xdr:colOff>
      <xdr:row>61</xdr:row>
      <xdr:rowOff>92212</xdr:rowOff>
    </xdr:to>
    <xdr:cxnSp macro="">
      <xdr:nvCxnSpPr>
        <xdr:cNvPr id="255" name="直線コネクタ 254"/>
        <xdr:cNvCxnSpPr/>
      </xdr:nvCxnSpPr>
      <xdr:spPr>
        <a:xfrm flipV="1">
          <a:off x="8750300" y="10542718"/>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47443</xdr:rowOff>
    </xdr:from>
    <xdr:to>
      <xdr:col>41</xdr:col>
      <xdr:colOff>101600</xdr:colOff>
      <xdr:row>61</xdr:row>
      <xdr:rowOff>149043</xdr:rowOff>
    </xdr:to>
    <xdr:sp macro="" textlink="">
      <xdr:nvSpPr>
        <xdr:cNvPr id="256" name="楕円 255"/>
        <xdr:cNvSpPr/>
      </xdr:nvSpPr>
      <xdr:spPr>
        <a:xfrm>
          <a:off x="7810500" y="1050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92212</xdr:rowOff>
    </xdr:from>
    <xdr:to>
      <xdr:col>45</xdr:col>
      <xdr:colOff>177800</xdr:colOff>
      <xdr:row>61</xdr:row>
      <xdr:rowOff>98243</xdr:rowOff>
    </xdr:to>
    <xdr:cxnSp macro="">
      <xdr:nvCxnSpPr>
        <xdr:cNvPr id="257" name="直線コネクタ 256"/>
        <xdr:cNvCxnSpPr/>
      </xdr:nvCxnSpPr>
      <xdr:spPr>
        <a:xfrm flipV="1">
          <a:off x="7861300" y="10550662"/>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53105</xdr:rowOff>
    </xdr:from>
    <xdr:to>
      <xdr:col>36</xdr:col>
      <xdr:colOff>165100</xdr:colOff>
      <xdr:row>61</xdr:row>
      <xdr:rowOff>154705</xdr:rowOff>
    </xdr:to>
    <xdr:sp macro="" textlink="">
      <xdr:nvSpPr>
        <xdr:cNvPr id="258" name="楕円 257"/>
        <xdr:cNvSpPr/>
      </xdr:nvSpPr>
      <xdr:spPr>
        <a:xfrm>
          <a:off x="6921500" y="1051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98243</xdr:rowOff>
    </xdr:from>
    <xdr:to>
      <xdr:col>41</xdr:col>
      <xdr:colOff>50800</xdr:colOff>
      <xdr:row>61</xdr:row>
      <xdr:rowOff>103905</xdr:rowOff>
    </xdr:to>
    <xdr:cxnSp macro="">
      <xdr:nvCxnSpPr>
        <xdr:cNvPr id="259" name="直線コネクタ 258"/>
        <xdr:cNvCxnSpPr/>
      </xdr:nvCxnSpPr>
      <xdr:spPr>
        <a:xfrm flipV="1">
          <a:off x="6972300" y="10556693"/>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151595</xdr:rowOff>
    </xdr:from>
    <xdr:ext cx="599010" cy="259045"/>
    <xdr:sp macro="" textlink="">
      <xdr:nvSpPr>
        <xdr:cNvPr id="264" name="n_1mainValue【橋りょう・トンネル】&#10;一人当たり有形固定資産（償却資産）額"/>
        <xdr:cNvSpPr txBox="1"/>
      </xdr:nvSpPr>
      <xdr:spPr>
        <a:xfrm>
          <a:off x="9327095" y="1026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159539</xdr:rowOff>
    </xdr:from>
    <xdr:ext cx="599010" cy="259045"/>
    <xdr:sp macro="" textlink="">
      <xdr:nvSpPr>
        <xdr:cNvPr id="265" name="n_2mainValue【橋りょう・トンネル】&#10;一人当たり有形固定資産（償却資産）額"/>
        <xdr:cNvSpPr txBox="1"/>
      </xdr:nvSpPr>
      <xdr:spPr>
        <a:xfrm>
          <a:off x="8450795" y="1027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165570</xdr:rowOff>
    </xdr:from>
    <xdr:ext cx="599010" cy="259045"/>
    <xdr:sp macro="" textlink="">
      <xdr:nvSpPr>
        <xdr:cNvPr id="266" name="n_3mainValue【橋りょう・トンネル】&#10;一人当たり有形固定資産（償却資産）額"/>
        <xdr:cNvSpPr txBox="1"/>
      </xdr:nvSpPr>
      <xdr:spPr>
        <a:xfrm>
          <a:off x="7561795" y="1028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171232</xdr:rowOff>
    </xdr:from>
    <xdr:ext cx="599010" cy="259045"/>
    <xdr:sp macro="" textlink="">
      <xdr:nvSpPr>
        <xdr:cNvPr id="267" name="n_4mainValue【橋りょう・トンネル】&#10;一人当たり有形固定資産（償却資産）額"/>
        <xdr:cNvSpPr txBox="1"/>
      </xdr:nvSpPr>
      <xdr:spPr>
        <a:xfrm>
          <a:off x="6672795" y="1028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8" name="楕円 307"/>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9" name="【公営住宅】&#10;有形固定資産減価償却率該当値テキスト"/>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10" name="楕円 309"/>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95250</xdr:rowOff>
    </xdr:to>
    <xdr:cxnSp macro="">
      <xdr:nvCxnSpPr>
        <xdr:cNvPr id="311" name="直線コネクタ 310"/>
        <xdr:cNvCxnSpPr/>
      </xdr:nvCxnSpPr>
      <xdr:spPr>
        <a:xfrm>
          <a:off x="3797300" y="14117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137795</xdr:rowOff>
    </xdr:from>
    <xdr:to>
      <xdr:col>15</xdr:col>
      <xdr:colOff>101600</xdr:colOff>
      <xdr:row>82</xdr:row>
      <xdr:rowOff>67945</xdr:rowOff>
    </xdr:to>
    <xdr:sp macro="" textlink="">
      <xdr:nvSpPr>
        <xdr:cNvPr id="312" name="楕円 311"/>
        <xdr:cNvSpPr/>
      </xdr:nvSpPr>
      <xdr:spPr>
        <a:xfrm>
          <a:off x="2857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17145</xdr:rowOff>
    </xdr:from>
    <xdr:to>
      <xdr:col>19</xdr:col>
      <xdr:colOff>177800</xdr:colOff>
      <xdr:row>82</xdr:row>
      <xdr:rowOff>59055</xdr:rowOff>
    </xdr:to>
    <xdr:cxnSp macro="">
      <xdr:nvCxnSpPr>
        <xdr:cNvPr id="313" name="直線コネクタ 312"/>
        <xdr:cNvCxnSpPr/>
      </xdr:nvCxnSpPr>
      <xdr:spPr>
        <a:xfrm>
          <a:off x="2908300" y="140760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314" name="楕円 313"/>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82</xdr:row>
      <xdr:rowOff>17145</xdr:rowOff>
    </xdr:to>
    <xdr:cxnSp macro="">
      <xdr:nvCxnSpPr>
        <xdr:cNvPr id="315" name="直線コネクタ 314"/>
        <xdr:cNvCxnSpPr/>
      </xdr:nvCxnSpPr>
      <xdr:spPr>
        <a:xfrm>
          <a:off x="2019300" y="140360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59689</xdr:rowOff>
    </xdr:from>
    <xdr:to>
      <xdr:col>6</xdr:col>
      <xdr:colOff>38100</xdr:colOff>
      <xdr:row>81</xdr:row>
      <xdr:rowOff>161289</xdr:rowOff>
    </xdr:to>
    <xdr:sp macro="" textlink="">
      <xdr:nvSpPr>
        <xdr:cNvPr id="316" name="楕円 315"/>
        <xdr:cNvSpPr/>
      </xdr:nvSpPr>
      <xdr:spPr>
        <a:xfrm>
          <a:off x="1079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110489</xdr:rowOff>
    </xdr:from>
    <xdr:to>
      <xdr:col>10</xdr:col>
      <xdr:colOff>114300</xdr:colOff>
      <xdr:row>81</xdr:row>
      <xdr:rowOff>148589</xdr:rowOff>
    </xdr:to>
    <xdr:cxnSp macro="">
      <xdr:nvCxnSpPr>
        <xdr:cNvPr id="317" name="直線コネクタ 316"/>
        <xdr:cNvCxnSpPr/>
      </xdr:nvCxnSpPr>
      <xdr:spPr>
        <a:xfrm>
          <a:off x="1130300" y="13997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322" name="n_1mainValue【公営住宅】&#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23" name="n_2main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324" name="n_3mainValue【公営住宅】&#10;有形固定資産減価償却率"/>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25" name="n_4mainValue【公営住宅】&#10;有形固定資産減価償却率"/>
        <xdr:cNvSpPr txBox="1"/>
      </xdr:nvSpPr>
      <xdr:spPr>
        <a:xfrm>
          <a:off x="927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110744</xdr:rowOff>
    </xdr:from>
    <xdr:to>
      <xdr:col>55</xdr:col>
      <xdr:colOff>50800</xdr:colOff>
      <xdr:row>84</xdr:row>
      <xdr:rowOff>40894</xdr:rowOff>
    </xdr:to>
    <xdr:sp macro="" textlink="">
      <xdr:nvSpPr>
        <xdr:cNvPr id="365" name="楕円 364"/>
        <xdr:cNvSpPr/>
      </xdr:nvSpPr>
      <xdr:spPr>
        <a:xfrm>
          <a:off x="10426700" y="143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133621</xdr:rowOff>
    </xdr:from>
    <xdr:ext cx="469744" cy="259045"/>
    <xdr:sp macro="" textlink="">
      <xdr:nvSpPr>
        <xdr:cNvPr id="366" name="【公営住宅】&#10;一人当たり面積該当値テキスト"/>
        <xdr:cNvSpPr txBox="1"/>
      </xdr:nvSpPr>
      <xdr:spPr>
        <a:xfrm>
          <a:off x="10515600" y="1419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95886</xdr:rowOff>
    </xdr:from>
    <xdr:to>
      <xdr:col>50</xdr:col>
      <xdr:colOff>165100</xdr:colOff>
      <xdr:row>84</xdr:row>
      <xdr:rowOff>26036</xdr:rowOff>
    </xdr:to>
    <xdr:sp macro="" textlink="">
      <xdr:nvSpPr>
        <xdr:cNvPr id="367" name="楕円 366"/>
        <xdr:cNvSpPr/>
      </xdr:nvSpPr>
      <xdr:spPr>
        <a:xfrm>
          <a:off x="9588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146686</xdr:rowOff>
    </xdr:from>
    <xdr:to>
      <xdr:col>55</xdr:col>
      <xdr:colOff>0</xdr:colOff>
      <xdr:row>83</xdr:row>
      <xdr:rowOff>161544</xdr:rowOff>
    </xdr:to>
    <xdr:cxnSp macro="">
      <xdr:nvCxnSpPr>
        <xdr:cNvPr id="368" name="直線コネクタ 367"/>
        <xdr:cNvCxnSpPr/>
      </xdr:nvCxnSpPr>
      <xdr:spPr>
        <a:xfrm>
          <a:off x="9639300" y="14377036"/>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102743</xdr:rowOff>
    </xdr:from>
    <xdr:to>
      <xdr:col>46</xdr:col>
      <xdr:colOff>38100</xdr:colOff>
      <xdr:row>84</xdr:row>
      <xdr:rowOff>32893</xdr:rowOff>
    </xdr:to>
    <xdr:sp macro="" textlink="">
      <xdr:nvSpPr>
        <xdr:cNvPr id="369" name="楕円 368"/>
        <xdr:cNvSpPr/>
      </xdr:nvSpPr>
      <xdr:spPr>
        <a:xfrm>
          <a:off x="8699500" y="143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146686</xdr:rowOff>
    </xdr:from>
    <xdr:to>
      <xdr:col>50</xdr:col>
      <xdr:colOff>114300</xdr:colOff>
      <xdr:row>83</xdr:row>
      <xdr:rowOff>153543</xdr:rowOff>
    </xdr:to>
    <xdr:cxnSp macro="">
      <xdr:nvCxnSpPr>
        <xdr:cNvPr id="370" name="直線コネクタ 369"/>
        <xdr:cNvCxnSpPr/>
      </xdr:nvCxnSpPr>
      <xdr:spPr>
        <a:xfrm flipV="1">
          <a:off x="8750300" y="1437703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107696</xdr:rowOff>
    </xdr:from>
    <xdr:to>
      <xdr:col>41</xdr:col>
      <xdr:colOff>101600</xdr:colOff>
      <xdr:row>84</xdr:row>
      <xdr:rowOff>37846</xdr:rowOff>
    </xdr:to>
    <xdr:sp macro="" textlink="">
      <xdr:nvSpPr>
        <xdr:cNvPr id="371" name="楕円 370"/>
        <xdr:cNvSpPr/>
      </xdr:nvSpPr>
      <xdr:spPr>
        <a:xfrm>
          <a:off x="7810500" y="1433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153543</xdr:rowOff>
    </xdr:from>
    <xdr:to>
      <xdr:col>45</xdr:col>
      <xdr:colOff>177800</xdr:colOff>
      <xdr:row>83</xdr:row>
      <xdr:rowOff>158496</xdr:rowOff>
    </xdr:to>
    <xdr:cxnSp macro="">
      <xdr:nvCxnSpPr>
        <xdr:cNvPr id="372" name="直線コネクタ 371"/>
        <xdr:cNvCxnSpPr/>
      </xdr:nvCxnSpPr>
      <xdr:spPr>
        <a:xfrm flipV="1">
          <a:off x="7861300" y="1438389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112649</xdr:rowOff>
    </xdr:from>
    <xdr:to>
      <xdr:col>36</xdr:col>
      <xdr:colOff>165100</xdr:colOff>
      <xdr:row>84</xdr:row>
      <xdr:rowOff>42799</xdr:rowOff>
    </xdr:to>
    <xdr:sp macro="" textlink="">
      <xdr:nvSpPr>
        <xdr:cNvPr id="373" name="楕円 372"/>
        <xdr:cNvSpPr/>
      </xdr:nvSpPr>
      <xdr:spPr>
        <a:xfrm>
          <a:off x="6921500" y="1434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158496</xdr:rowOff>
    </xdr:from>
    <xdr:to>
      <xdr:col>41</xdr:col>
      <xdr:colOff>50800</xdr:colOff>
      <xdr:row>83</xdr:row>
      <xdr:rowOff>163449</xdr:rowOff>
    </xdr:to>
    <xdr:cxnSp macro="">
      <xdr:nvCxnSpPr>
        <xdr:cNvPr id="374" name="直線コネクタ 373"/>
        <xdr:cNvCxnSpPr/>
      </xdr:nvCxnSpPr>
      <xdr:spPr>
        <a:xfrm flipV="1">
          <a:off x="6972300" y="1438884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42563</xdr:rowOff>
    </xdr:from>
    <xdr:ext cx="469744" cy="259045"/>
    <xdr:sp macro="" textlink="">
      <xdr:nvSpPr>
        <xdr:cNvPr id="379" name="n_1mainValue【公営住宅】&#10;一人当たり面積"/>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49420</xdr:rowOff>
    </xdr:from>
    <xdr:ext cx="469744" cy="259045"/>
    <xdr:sp macro="" textlink="">
      <xdr:nvSpPr>
        <xdr:cNvPr id="380" name="n_2mainValue【公営住宅】&#10;一人当たり面積"/>
        <xdr:cNvSpPr txBox="1"/>
      </xdr:nvSpPr>
      <xdr:spPr>
        <a:xfrm>
          <a:off x="8515427" y="1410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54373</xdr:rowOff>
    </xdr:from>
    <xdr:ext cx="469744" cy="259045"/>
    <xdr:sp macro="" textlink="">
      <xdr:nvSpPr>
        <xdr:cNvPr id="381" name="n_3mainValue【公営住宅】&#10;一人当たり面積"/>
        <xdr:cNvSpPr txBox="1"/>
      </xdr:nvSpPr>
      <xdr:spPr>
        <a:xfrm>
          <a:off x="7626427" y="1411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59326</xdr:rowOff>
    </xdr:from>
    <xdr:ext cx="469744" cy="259045"/>
    <xdr:sp macro="" textlink="">
      <xdr:nvSpPr>
        <xdr:cNvPr id="382" name="n_4mainValue【公営住宅】&#10;一人当たり面積"/>
        <xdr:cNvSpPr txBox="1"/>
      </xdr:nvSpPr>
      <xdr:spPr>
        <a:xfrm>
          <a:off x="6737427" y="1411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139700</xdr:rowOff>
    </xdr:from>
    <xdr:to>
      <xdr:col>85</xdr:col>
      <xdr:colOff>177800</xdr:colOff>
      <xdr:row>42</xdr:row>
      <xdr:rowOff>69850</xdr:rowOff>
    </xdr:to>
    <xdr:sp macro="" textlink="">
      <xdr:nvSpPr>
        <xdr:cNvPr id="439" name="楕円 438"/>
        <xdr:cNvSpPr/>
      </xdr:nvSpPr>
      <xdr:spPr>
        <a:xfrm>
          <a:off x="16268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54627</xdr:rowOff>
    </xdr:from>
    <xdr:ext cx="405111" cy="259045"/>
    <xdr:sp macro="" textlink="">
      <xdr:nvSpPr>
        <xdr:cNvPr id="440" name="【認定こども園・幼稚園・保育所】&#10;有形固定資産減価償却率該当値テキスト"/>
        <xdr:cNvSpPr txBox="1"/>
      </xdr:nvSpPr>
      <xdr:spPr>
        <a:xfrm>
          <a:off x="16357600" y="708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135890</xdr:rowOff>
    </xdr:from>
    <xdr:to>
      <xdr:col>81</xdr:col>
      <xdr:colOff>101600</xdr:colOff>
      <xdr:row>42</xdr:row>
      <xdr:rowOff>66040</xdr:rowOff>
    </xdr:to>
    <xdr:sp macro="" textlink="">
      <xdr:nvSpPr>
        <xdr:cNvPr id="441" name="楕円 440"/>
        <xdr:cNvSpPr/>
      </xdr:nvSpPr>
      <xdr:spPr>
        <a:xfrm>
          <a:off x="15430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15240</xdr:rowOff>
    </xdr:from>
    <xdr:to>
      <xdr:col>85</xdr:col>
      <xdr:colOff>127000</xdr:colOff>
      <xdr:row>42</xdr:row>
      <xdr:rowOff>19050</xdr:rowOff>
    </xdr:to>
    <xdr:cxnSp macro="">
      <xdr:nvCxnSpPr>
        <xdr:cNvPr id="442" name="直線コネクタ 441"/>
        <xdr:cNvCxnSpPr/>
      </xdr:nvCxnSpPr>
      <xdr:spPr>
        <a:xfrm>
          <a:off x="15481300" y="72161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43" name="楕円 442"/>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15240</xdr:rowOff>
    </xdr:from>
    <xdr:to>
      <xdr:col>81</xdr:col>
      <xdr:colOff>50800</xdr:colOff>
      <xdr:row>42</xdr:row>
      <xdr:rowOff>38100</xdr:rowOff>
    </xdr:to>
    <xdr:cxnSp macro="">
      <xdr:nvCxnSpPr>
        <xdr:cNvPr id="444" name="直線コネクタ 443"/>
        <xdr:cNvCxnSpPr/>
      </xdr:nvCxnSpPr>
      <xdr:spPr>
        <a:xfrm flipV="1">
          <a:off x="14592300" y="7216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45" name="楕円 444"/>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46" name="直線コネクタ 445"/>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7" name="楕円 446"/>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8" name="直線コネクタ 447"/>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57167</xdr:rowOff>
    </xdr:from>
    <xdr:ext cx="405111" cy="259045"/>
    <xdr:sp macro="" textlink="">
      <xdr:nvSpPr>
        <xdr:cNvPr id="453" name="n_1mainValue【認定こども園・幼稚園・保育所】&#10;有形固定資産減価償却率"/>
        <xdr:cNvSpPr txBox="1"/>
      </xdr:nvSpPr>
      <xdr:spPr>
        <a:xfrm>
          <a:off x="15266044"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54"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55"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6" name="n_4mainValue【認定こども園・幼稚園・保育所】&#10;有形固定資産減価償却率"/>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124460</xdr:rowOff>
    </xdr:from>
    <xdr:to>
      <xdr:col>116</xdr:col>
      <xdr:colOff>114300</xdr:colOff>
      <xdr:row>42</xdr:row>
      <xdr:rowOff>54610</xdr:rowOff>
    </xdr:to>
    <xdr:sp macro="" textlink="">
      <xdr:nvSpPr>
        <xdr:cNvPr id="496" name="楕円 495"/>
        <xdr:cNvSpPr/>
      </xdr:nvSpPr>
      <xdr:spPr>
        <a:xfrm>
          <a:off x="221107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39387</xdr:rowOff>
    </xdr:from>
    <xdr:ext cx="469744" cy="259045"/>
    <xdr:sp macro="" textlink="">
      <xdr:nvSpPr>
        <xdr:cNvPr id="497" name="【認定こども園・幼稚園・保育所】&#10;一人当たり面積該当値テキスト"/>
        <xdr:cNvSpPr txBox="1"/>
      </xdr:nvSpPr>
      <xdr:spPr>
        <a:xfrm>
          <a:off x="22199600" y="70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124460</xdr:rowOff>
    </xdr:from>
    <xdr:to>
      <xdr:col>112</xdr:col>
      <xdr:colOff>38100</xdr:colOff>
      <xdr:row>42</xdr:row>
      <xdr:rowOff>54610</xdr:rowOff>
    </xdr:to>
    <xdr:sp macro="" textlink="">
      <xdr:nvSpPr>
        <xdr:cNvPr id="498" name="楕円 497"/>
        <xdr:cNvSpPr/>
      </xdr:nvSpPr>
      <xdr:spPr>
        <a:xfrm>
          <a:off x="21272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3810</xdr:rowOff>
    </xdr:from>
    <xdr:to>
      <xdr:col>116</xdr:col>
      <xdr:colOff>63500</xdr:colOff>
      <xdr:row>42</xdr:row>
      <xdr:rowOff>3810</xdr:rowOff>
    </xdr:to>
    <xdr:cxnSp macro="">
      <xdr:nvCxnSpPr>
        <xdr:cNvPr id="499" name="直線コネクタ 498"/>
        <xdr:cNvCxnSpPr/>
      </xdr:nvCxnSpPr>
      <xdr:spPr>
        <a:xfrm>
          <a:off x="21323300" y="7204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126365</xdr:rowOff>
    </xdr:from>
    <xdr:to>
      <xdr:col>107</xdr:col>
      <xdr:colOff>101600</xdr:colOff>
      <xdr:row>42</xdr:row>
      <xdr:rowOff>56515</xdr:rowOff>
    </xdr:to>
    <xdr:sp macro="" textlink="">
      <xdr:nvSpPr>
        <xdr:cNvPr id="500" name="楕円 499"/>
        <xdr:cNvSpPr/>
      </xdr:nvSpPr>
      <xdr:spPr>
        <a:xfrm>
          <a:off x="20383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3810</xdr:rowOff>
    </xdr:from>
    <xdr:to>
      <xdr:col>111</xdr:col>
      <xdr:colOff>177800</xdr:colOff>
      <xdr:row>42</xdr:row>
      <xdr:rowOff>5715</xdr:rowOff>
    </xdr:to>
    <xdr:cxnSp macro="">
      <xdr:nvCxnSpPr>
        <xdr:cNvPr id="501" name="直線コネクタ 500"/>
        <xdr:cNvCxnSpPr/>
      </xdr:nvCxnSpPr>
      <xdr:spPr>
        <a:xfrm flipV="1">
          <a:off x="20434300" y="72047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126365</xdr:rowOff>
    </xdr:from>
    <xdr:to>
      <xdr:col>102</xdr:col>
      <xdr:colOff>165100</xdr:colOff>
      <xdr:row>42</xdr:row>
      <xdr:rowOff>56515</xdr:rowOff>
    </xdr:to>
    <xdr:sp macro="" textlink="">
      <xdr:nvSpPr>
        <xdr:cNvPr id="502" name="楕円 501"/>
        <xdr:cNvSpPr/>
      </xdr:nvSpPr>
      <xdr:spPr>
        <a:xfrm>
          <a:off x="19494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5715</xdr:rowOff>
    </xdr:from>
    <xdr:to>
      <xdr:col>107</xdr:col>
      <xdr:colOff>50800</xdr:colOff>
      <xdr:row>42</xdr:row>
      <xdr:rowOff>5715</xdr:rowOff>
    </xdr:to>
    <xdr:cxnSp macro="">
      <xdr:nvCxnSpPr>
        <xdr:cNvPr id="503" name="直線コネクタ 502"/>
        <xdr:cNvCxnSpPr/>
      </xdr:nvCxnSpPr>
      <xdr:spPr>
        <a:xfrm>
          <a:off x="19545300" y="720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126365</xdr:rowOff>
    </xdr:from>
    <xdr:to>
      <xdr:col>98</xdr:col>
      <xdr:colOff>38100</xdr:colOff>
      <xdr:row>42</xdr:row>
      <xdr:rowOff>56515</xdr:rowOff>
    </xdr:to>
    <xdr:sp macro="" textlink="">
      <xdr:nvSpPr>
        <xdr:cNvPr id="504" name="楕円 503"/>
        <xdr:cNvSpPr/>
      </xdr:nvSpPr>
      <xdr:spPr>
        <a:xfrm>
          <a:off x="18605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5715</xdr:rowOff>
    </xdr:from>
    <xdr:to>
      <xdr:col>102</xdr:col>
      <xdr:colOff>114300</xdr:colOff>
      <xdr:row>42</xdr:row>
      <xdr:rowOff>5715</xdr:rowOff>
    </xdr:to>
    <xdr:cxnSp macro="">
      <xdr:nvCxnSpPr>
        <xdr:cNvPr id="505" name="直線コネクタ 504"/>
        <xdr:cNvCxnSpPr/>
      </xdr:nvCxnSpPr>
      <xdr:spPr>
        <a:xfrm>
          <a:off x="18656300" y="720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45737</xdr:rowOff>
    </xdr:from>
    <xdr:ext cx="469744" cy="259045"/>
    <xdr:sp macro="" textlink="">
      <xdr:nvSpPr>
        <xdr:cNvPr id="510" name="n_1mainValue【認定こども園・幼稚園・保育所】&#10;一人当たり面積"/>
        <xdr:cNvSpPr txBox="1"/>
      </xdr:nvSpPr>
      <xdr:spPr>
        <a:xfrm>
          <a:off x="210757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47642</xdr:rowOff>
    </xdr:from>
    <xdr:ext cx="469744" cy="259045"/>
    <xdr:sp macro="" textlink="">
      <xdr:nvSpPr>
        <xdr:cNvPr id="511" name="n_2mainValue【認定こども園・幼稚園・保育所】&#10;一人当たり面積"/>
        <xdr:cNvSpPr txBox="1"/>
      </xdr:nvSpPr>
      <xdr:spPr>
        <a:xfrm>
          <a:off x="201994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47642</xdr:rowOff>
    </xdr:from>
    <xdr:ext cx="469744" cy="259045"/>
    <xdr:sp macro="" textlink="">
      <xdr:nvSpPr>
        <xdr:cNvPr id="512" name="n_3mainValue【認定こども園・幼稚園・保育所】&#10;一人当たり面積"/>
        <xdr:cNvSpPr txBox="1"/>
      </xdr:nvSpPr>
      <xdr:spPr>
        <a:xfrm>
          <a:off x="193104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47642</xdr:rowOff>
    </xdr:from>
    <xdr:ext cx="469744" cy="259045"/>
    <xdr:sp macro="" textlink="">
      <xdr:nvSpPr>
        <xdr:cNvPr id="513" name="n_4mainValue【認定こども園・幼稚園・保育所】&#10;一人当たり面積"/>
        <xdr:cNvSpPr txBox="1"/>
      </xdr:nvSpPr>
      <xdr:spPr>
        <a:xfrm>
          <a:off x="18421427" y="724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52" name="楕円 551"/>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553" name="【学校施設】&#10;有形固定資産減価償却率該当値テキスト"/>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4" name="楕円 553"/>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80010</xdr:rowOff>
    </xdr:to>
    <xdr:cxnSp macro="">
      <xdr:nvCxnSpPr>
        <xdr:cNvPr id="555" name="直線コネクタ 554"/>
        <xdr:cNvCxnSpPr/>
      </xdr:nvCxnSpPr>
      <xdr:spPr>
        <a:xfrm>
          <a:off x="15481300" y="103327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125222</xdr:rowOff>
    </xdr:from>
    <xdr:to>
      <xdr:col>76</xdr:col>
      <xdr:colOff>165100</xdr:colOff>
      <xdr:row>60</xdr:row>
      <xdr:rowOff>55372</xdr:rowOff>
    </xdr:to>
    <xdr:sp macro="" textlink="">
      <xdr:nvSpPr>
        <xdr:cNvPr id="556" name="楕円 555"/>
        <xdr:cNvSpPr/>
      </xdr:nvSpPr>
      <xdr:spPr>
        <a:xfrm>
          <a:off x="14541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xdr:rowOff>
    </xdr:from>
    <xdr:to>
      <xdr:col>81</xdr:col>
      <xdr:colOff>50800</xdr:colOff>
      <xdr:row>60</xdr:row>
      <xdr:rowOff>45720</xdr:rowOff>
    </xdr:to>
    <xdr:cxnSp macro="">
      <xdr:nvCxnSpPr>
        <xdr:cNvPr id="557" name="直線コネクタ 556"/>
        <xdr:cNvCxnSpPr/>
      </xdr:nvCxnSpPr>
      <xdr:spPr>
        <a:xfrm>
          <a:off x="14592300" y="102915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104648</xdr:rowOff>
    </xdr:from>
    <xdr:to>
      <xdr:col>72</xdr:col>
      <xdr:colOff>38100</xdr:colOff>
      <xdr:row>60</xdr:row>
      <xdr:rowOff>34798</xdr:rowOff>
    </xdr:to>
    <xdr:sp macro="" textlink="">
      <xdr:nvSpPr>
        <xdr:cNvPr id="558" name="楕円 557"/>
        <xdr:cNvSpPr/>
      </xdr:nvSpPr>
      <xdr:spPr>
        <a:xfrm>
          <a:off x="13652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155448</xdr:rowOff>
    </xdr:from>
    <xdr:to>
      <xdr:col>76</xdr:col>
      <xdr:colOff>114300</xdr:colOff>
      <xdr:row>60</xdr:row>
      <xdr:rowOff>4572</xdr:rowOff>
    </xdr:to>
    <xdr:cxnSp macro="">
      <xdr:nvCxnSpPr>
        <xdr:cNvPr id="559" name="直線コネクタ 558"/>
        <xdr:cNvCxnSpPr/>
      </xdr:nvCxnSpPr>
      <xdr:spPr>
        <a:xfrm>
          <a:off x="13703300" y="102709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xdr:rowOff>
    </xdr:from>
    <xdr:to>
      <xdr:col>67</xdr:col>
      <xdr:colOff>101600</xdr:colOff>
      <xdr:row>60</xdr:row>
      <xdr:rowOff>114808</xdr:rowOff>
    </xdr:to>
    <xdr:sp macro="" textlink="">
      <xdr:nvSpPr>
        <xdr:cNvPr id="560" name="楕円 559"/>
        <xdr:cNvSpPr/>
      </xdr:nvSpPr>
      <xdr:spPr>
        <a:xfrm>
          <a:off x="12763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155448</xdr:rowOff>
    </xdr:from>
    <xdr:to>
      <xdr:col>71</xdr:col>
      <xdr:colOff>177800</xdr:colOff>
      <xdr:row>60</xdr:row>
      <xdr:rowOff>64008</xdr:rowOff>
    </xdr:to>
    <xdr:cxnSp macro="">
      <xdr:nvCxnSpPr>
        <xdr:cNvPr id="561" name="直線コネクタ 560"/>
        <xdr:cNvCxnSpPr/>
      </xdr:nvCxnSpPr>
      <xdr:spPr>
        <a:xfrm flipV="1">
          <a:off x="12814300" y="1027099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66" name="n_1mainValue【学校施設】&#10;有形固定資産減価償却率"/>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46499</xdr:rowOff>
    </xdr:from>
    <xdr:ext cx="405111" cy="259045"/>
    <xdr:sp macro="" textlink="">
      <xdr:nvSpPr>
        <xdr:cNvPr id="567" name="n_2mainValue【学校施設】&#10;有形固定資産減価償却率"/>
        <xdr:cNvSpPr txBox="1"/>
      </xdr:nvSpPr>
      <xdr:spPr>
        <a:xfrm>
          <a:off x="14389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25925</xdr:rowOff>
    </xdr:from>
    <xdr:ext cx="405111" cy="259045"/>
    <xdr:sp macro="" textlink="">
      <xdr:nvSpPr>
        <xdr:cNvPr id="568" name="n_3mainValue【学校施設】&#10;有形固定資産減価償却率"/>
        <xdr:cNvSpPr txBox="1"/>
      </xdr:nvSpPr>
      <xdr:spPr>
        <a:xfrm>
          <a:off x="135007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105935</xdr:rowOff>
    </xdr:from>
    <xdr:ext cx="405111" cy="259045"/>
    <xdr:sp macro="" textlink="">
      <xdr:nvSpPr>
        <xdr:cNvPr id="569" name="n_4mainValue【学校施設】&#10;有形固定資産減価償却率"/>
        <xdr:cNvSpPr txBox="1"/>
      </xdr:nvSpPr>
      <xdr:spPr>
        <a:xfrm>
          <a:off x="126117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80416</xdr:rowOff>
    </xdr:from>
    <xdr:to>
      <xdr:col>116</xdr:col>
      <xdr:colOff>114300</xdr:colOff>
      <xdr:row>62</xdr:row>
      <xdr:rowOff>10566</xdr:rowOff>
    </xdr:to>
    <xdr:sp macro="" textlink="">
      <xdr:nvSpPr>
        <xdr:cNvPr id="608" name="楕円 607"/>
        <xdr:cNvSpPr/>
      </xdr:nvSpPr>
      <xdr:spPr>
        <a:xfrm>
          <a:off x="22110700" y="105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58843</xdr:rowOff>
    </xdr:from>
    <xdr:ext cx="469744" cy="259045"/>
    <xdr:sp macro="" textlink="">
      <xdr:nvSpPr>
        <xdr:cNvPr id="609" name="【学校施設】&#10;一人当たり面積該当値テキスト"/>
        <xdr:cNvSpPr txBox="1"/>
      </xdr:nvSpPr>
      <xdr:spPr>
        <a:xfrm>
          <a:off x="22199600" y="1051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15037</xdr:rowOff>
    </xdr:from>
    <xdr:to>
      <xdr:col>112</xdr:col>
      <xdr:colOff>38100</xdr:colOff>
      <xdr:row>61</xdr:row>
      <xdr:rowOff>116637</xdr:rowOff>
    </xdr:to>
    <xdr:sp macro="" textlink="">
      <xdr:nvSpPr>
        <xdr:cNvPr id="610" name="楕円 609"/>
        <xdr:cNvSpPr/>
      </xdr:nvSpPr>
      <xdr:spPr>
        <a:xfrm>
          <a:off x="21272500" y="104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65837</xdr:rowOff>
    </xdr:from>
    <xdr:to>
      <xdr:col>116</xdr:col>
      <xdr:colOff>63500</xdr:colOff>
      <xdr:row>61</xdr:row>
      <xdr:rowOff>131216</xdr:rowOff>
    </xdr:to>
    <xdr:cxnSp macro="">
      <xdr:nvCxnSpPr>
        <xdr:cNvPr id="611" name="直線コネクタ 610"/>
        <xdr:cNvCxnSpPr/>
      </xdr:nvCxnSpPr>
      <xdr:spPr>
        <a:xfrm>
          <a:off x="21323300" y="10524287"/>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27381</xdr:rowOff>
    </xdr:from>
    <xdr:to>
      <xdr:col>107</xdr:col>
      <xdr:colOff>101600</xdr:colOff>
      <xdr:row>61</xdr:row>
      <xdr:rowOff>128981</xdr:rowOff>
    </xdr:to>
    <xdr:sp macro="" textlink="">
      <xdr:nvSpPr>
        <xdr:cNvPr id="612" name="楕円 611"/>
        <xdr:cNvSpPr/>
      </xdr:nvSpPr>
      <xdr:spPr>
        <a:xfrm>
          <a:off x="20383500" y="104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65837</xdr:rowOff>
    </xdr:from>
    <xdr:to>
      <xdr:col>111</xdr:col>
      <xdr:colOff>177800</xdr:colOff>
      <xdr:row>61</xdr:row>
      <xdr:rowOff>78181</xdr:rowOff>
    </xdr:to>
    <xdr:cxnSp macro="">
      <xdr:nvCxnSpPr>
        <xdr:cNvPr id="613" name="直線コネクタ 612"/>
        <xdr:cNvCxnSpPr/>
      </xdr:nvCxnSpPr>
      <xdr:spPr>
        <a:xfrm flipV="1">
          <a:off x="20434300" y="10524287"/>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36982</xdr:rowOff>
    </xdr:from>
    <xdr:to>
      <xdr:col>102</xdr:col>
      <xdr:colOff>165100</xdr:colOff>
      <xdr:row>61</xdr:row>
      <xdr:rowOff>138582</xdr:rowOff>
    </xdr:to>
    <xdr:sp macro="" textlink="">
      <xdr:nvSpPr>
        <xdr:cNvPr id="614" name="楕円 613"/>
        <xdr:cNvSpPr/>
      </xdr:nvSpPr>
      <xdr:spPr>
        <a:xfrm>
          <a:off x="19494500" y="104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78181</xdr:rowOff>
    </xdr:from>
    <xdr:to>
      <xdr:col>107</xdr:col>
      <xdr:colOff>50800</xdr:colOff>
      <xdr:row>61</xdr:row>
      <xdr:rowOff>87782</xdr:rowOff>
    </xdr:to>
    <xdr:cxnSp macro="">
      <xdr:nvCxnSpPr>
        <xdr:cNvPr id="615" name="直線コネクタ 614"/>
        <xdr:cNvCxnSpPr/>
      </xdr:nvCxnSpPr>
      <xdr:spPr>
        <a:xfrm flipV="1">
          <a:off x="19545300" y="1053663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46127</xdr:rowOff>
    </xdr:from>
    <xdr:to>
      <xdr:col>98</xdr:col>
      <xdr:colOff>38100</xdr:colOff>
      <xdr:row>61</xdr:row>
      <xdr:rowOff>147727</xdr:rowOff>
    </xdr:to>
    <xdr:sp macro="" textlink="">
      <xdr:nvSpPr>
        <xdr:cNvPr id="616" name="楕円 615"/>
        <xdr:cNvSpPr/>
      </xdr:nvSpPr>
      <xdr:spPr>
        <a:xfrm>
          <a:off x="18605500" y="10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87782</xdr:rowOff>
    </xdr:from>
    <xdr:to>
      <xdr:col>102</xdr:col>
      <xdr:colOff>114300</xdr:colOff>
      <xdr:row>61</xdr:row>
      <xdr:rowOff>96927</xdr:rowOff>
    </xdr:to>
    <xdr:cxnSp macro="">
      <xdr:nvCxnSpPr>
        <xdr:cNvPr id="617" name="直線コネクタ 616"/>
        <xdr:cNvCxnSpPr/>
      </xdr:nvCxnSpPr>
      <xdr:spPr>
        <a:xfrm flipV="1">
          <a:off x="18656300" y="1054623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xdr:cNvSpPr txBox="1"/>
      </xdr:nvSpPr>
      <xdr:spPr>
        <a:xfrm>
          <a:off x="19310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107764</xdr:rowOff>
    </xdr:from>
    <xdr:ext cx="469744" cy="259045"/>
    <xdr:sp macro="" textlink="">
      <xdr:nvSpPr>
        <xdr:cNvPr id="622" name="n_1mainValue【学校施設】&#10;一人当たり面積"/>
        <xdr:cNvSpPr txBox="1"/>
      </xdr:nvSpPr>
      <xdr:spPr>
        <a:xfrm>
          <a:off x="21075727" y="105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120108</xdr:rowOff>
    </xdr:from>
    <xdr:ext cx="469744" cy="259045"/>
    <xdr:sp macro="" textlink="">
      <xdr:nvSpPr>
        <xdr:cNvPr id="623" name="n_2mainValue【学校施設】&#10;一人当たり面積"/>
        <xdr:cNvSpPr txBox="1"/>
      </xdr:nvSpPr>
      <xdr:spPr>
        <a:xfrm>
          <a:off x="20199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129709</xdr:rowOff>
    </xdr:from>
    <xdr:ext cx="469744" cy="259045"/>
    <xdr:sp macro="" textlink="">
      <xdr:nvSpPr>
        <xdr:cNvPr id="624" name="n_3mainValue【学校施設】&#10;一人当たり面積"/>
        <xdr:cNvSpPr txBox="1"/>
      </xdr:nvSpPr>
      <xdr:spPr>
        <a:xfrm>
          <a:off x="19310427" y="105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138854</xdr:rowOff>
    </xdr:from>
    <xdr:ext cx="469744" cy="259045"/>
    <xdr:sp macro="" textlink="">
      <xdr:nvSpPr>
        <xdr:cNvPr id="625" name="n_4mainValue【学校施設】&#10;一人当たり面積"/>
        <xdr:cNvSpPr txBox="1"/>
      </xdr:nvSpPr>
      <xdr:spPr>
        <a:xfrm>
          <a:off x="18421427" y="10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55534</xdr:rowOff>
    </xdr:from>
    <xdr:ext cx="405111" cy="259045"/>
    <xdr:sp macro="" textlink="">
      <xdr:nvSpPr>
        <xdr:cNvPr id="656" name="【児童館】&#10;有形固定資産減価償却率平均値テキスト"/>
        <xdr:cNvSpPr txBox="1"/>
      </xdr:nvSpPr>
      <xdr:spPr>
        <a:xfrm>
          <a:off x="16357600" y="1411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667" name="楕円 666"/>
        <xdr:cNvSpPr/>
      </xdr:nvSpPr>
      <xdr:spPr>
        <a:xfrm>
          <a:off x="16268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33038</xdr:rowOff>
    </xdr:from>
    <xdr:ext cx="405111" cy="259045"/>
    <xdr:sp macro="" textlink="">
      <xdr:nvSpPr>
        <xdr:cNvPr id="668" name="【児童館】&#10;有形固定資産減価償却率該当値テキスト"/>
        <xdr:cNvSpPr txBox="1"/>
      </xdr:nvSpPr>
      <xdr:spPr>
        <a:xfrm>
          <a:off x="16357600"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122827</xdr:rowOff>
    </xdr:from>
    <xdr:to>
      <xdr:col>81</xdr:col>
      <xdr:colOff>101600</xdr:colOff>
      <xdr:row>81</xdr:row>
      <xdr:rowOff>52977</xdr:rowOff>
    </xdr:to>
    <xdr:sp macro="" textlink="">
      <xdr:nvSpPr>
        <xdr:cNvPr id="669" name="楕円 668"/>
        <xdr:cNvSpPr/>
      </xdr:nvSpPr>
      <xdr:spPr>
        <a:xfrm>
          <a:off x="15430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2177</xdr:rowOff>
    </xdr:from>
    <xdr:to>
      <xdr:col>85</xdr:col>
      <xdr:colOff>127000</xdr:colOff>
      <xdr:row>81</xdr:row>
      <xdr:rowOff>60961</xdr:rowOff>
    </xdr:to>
    <xdr:cxnSp macro="">
      <xdr:nvCxnSpPr>
        <xdr:cNvPr id="670" name="直線コネクタ 669"/>
        <xdr:cNvCxnSpPr/>
      </xdr:nvCxnSpPr>
      <xdr:spPr>
        <a:xfrm>
          <a:off x="15481300" y="13889627"/>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64044</xdr:rowOff>
    </xdr:from>
    <xdr:to>
      <xdr:col>76</xdr:col>
      <xdr:colOff>165100</xdr:colOff>
      <xdr:row>80</xdr:row>
      <xdr:rowOff>165644</xdr:rowOff>
    </xdr:to>
    <xdr:sp macro="" textlink="">
      <xdr:nvSpPr>
        <xdr:cNvPr id="671" name="楕円 670"/>
        <xdr:cNvSpPr/>
      </xdr:nvSpPr>
      <xdr:spPr>
        <a:xfrm>
          <a:off x="14541500" y="1378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114844</xdr:rowOff>
    </xdr:from>
    <xdr:to>
      <xdr:col>81</xdr:col>
      <xdr:colOff>50800</xdr:colOff>
      <xdr:row>81</xdr:row>
      <xdr:rowOff>2177</xdr:rowOff>
    </xdr:to>
    <xdr:cxnSp macro="">
      <xdr:nvCxnSpPr>
        <xdr:cNvPr id="672" name="直線コネクタ 671"/>
        <xdr:cNvCxnSpPr/>
      </xdr:nvCxnSpPr>
      <xdr:spPr>
        <a:xfrm>
          <a:off x="14592300" y="1383084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129358</xdr:rowOff>
    </xdr:from>
    <xdr:to>
      <xdr:col>72</xdr:col>
      <xdr:colOff>38100</xdr:colOff>
      <xdr:row>81</xdr:row>
      <xdr:rowOff>59508</xdr:rowOff>
    </xdr:to>
    <xdr:sp macro="" textlink="">
      <xdr:nvSpPr>
        <xdr:cNvPr id="673" name="楕円 672"/>
        <xdr:cNvSpPr/>
      </xdr:nvSpPr>
      <xdr:spPr>
        <a:xfrm>
          <a:off x="13652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114844</xdr:rowOff>
    </xdr:from>
    <xdr:to>
      <xdr:col>76</xdr:col>
      <xdr:colOff>114300</xdr:colOff>
      <xdr:row>81</xdr:row>
      <xdr:rowOff>8708</xdr:rowOff>
    </xdr:to>
    <xdr:cxnSp macro="">
      <xdr:nvCxnSpPr>
        <xdr:cNvPr id="674" name="直線コネクタ 673"/>
        <xdr:cNvCxnSpPr/>
      </xdr:nvCxnSpPr>
      <xdr:spPr>
        <a:xfrm flipV="1">
          <a:off x="13703300" y="1383084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129358</xdr:rowOff>
    </xdr:from>
    <xdr:to>
      <xdr:col>67</xdr:col>
      <xdr:colOff>101600</xdr:colOff>
      <xdr:row>85</xdr:row>
      <xdr:rowOff>59508</xdr:rowOff>
    </xdr:to>
    <xdr:sp macro="" textlink="">
      <xdr:nvSpPr>
        <xdr:cNvPr id="675" name="楕円 674"/>
        <xdr:cNvSpPr/>
      </xdr:nvSpPr>
      <xdr:spPr>
        <a:xfrm>
          <a:off x="12763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8708</xdr:rowOff>
    </xdr:from>
    <xdr:to>
      <xdr:col>71</xdr:col>
      <xdr:colOff>177800</xdr:colOff>
      <xdr:row>85</xdr:row>
      <xdr:rowOff>8708</xdr:rowOff>
    </xdr:to>
    <xdr:cxnSp macro="">
      <xdr:nvCxnSpPr>
        <xdr:cNvPr id="676" name="直線コネクタ 675"/>
        <xdr:cNvCxnSpPr/>
      </xdr:nvCxnSpPr>
      <xdr:spPr>
        <a:xfrm flipV="1">
          <a:off x="12814300" y="13896158"/>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138809</xdr:rowOff>
    </xdr:from>
    <xdr:ext cx="405111" cy="259045"/>
    <xdr:sp macro="" textlink="">
      <xdr:nvSpPr>
        <xdr:cNvPr id="677" name="n_1aveValue【児童館】&#10;有形固定資産減価償却率"/>
        <xdr:cNvSpPr txBox="1"/>
      </xdr:nvSpPr>
      <xdr:spPr>
        <a:xfrm>
          <a:off x="15266044" y="1419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99621</xdr:rowOff>
    </xdr:from>
    <xdr:ext cx="405111" cy="259045"/>
    <xdr:sp macro="" textlink="">
      <xdr:nvSpPr>
        <xdr:cNvPr id="678" name="n_2aveValue【児童館】&#10;有形固定資産減価償却率"/>
        <xdr:cNvSpPr txBox="1"/>
      </xdr:nvSpPr>
      <xdr:spPr>
        <a:xfrm>
          <a:off x="14389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679" name="n_3aveValue【児童館】&#10;有形固定資産減価償却率"/>
        <xdr:cNvSpPr txBox="1"/>
      </xdr:nvSpPr>
      <xdr:spPr>
        <a:xfrm>
          <a:off x="13500744" y="1413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0" name="n_4aveValue【児童館】&#10;有形固定資産減価償却率"/>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69504</xdr:rowOff>
    </xdr:from>
    <xdr:ext cx="405111" cy="259045"/>
    <xdr:sp macro="" textlink="">
      <xdr:nvSpPr>
        <xdr:cNvPr id="681" name="n_1mainValue【児童館】&#10;有形固定資産減価償却率"/>
        <xdr:cNvSpPr txBox="1"/>
      </xdr:nvSpPr>
      <xdr:spPr>
        <a:xfrm>
          <a:off x="152660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10721</xdr:rowOff>
    </xdr:from>
    <xdr:ext cx="405111" cy="259045"/>
    <xdr:sp macro="" textlink="">
      <xdr:nvSpPr>
        <xdr:cNvPr id="682" name="n_2mainValue【児童館】&#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76035</xdr:rowOff>
    </xdr:from>
    <xdr:ext cx="405111" cy="259045"/>
    <xdr:sp macro="" textlink="">
      <xdr:nvSpPr>
        <xdr:cNvPr id="683" name="n_3mainValue【児童館】&#10;有形固定資産減価償却率"/>
        <xdr:cNvSpPr txBox="1"/>
      </xdr:nvSpPr>
      <xdr:spPr>
        <a:xfrm>
          <a:off x="13500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50635</xdr:rowOff>
    </xdr:from>
    <xdr:ext cx="405111" cy="259045"/>
    <xdr:sp macro="" textlink="">
      <xdr:nvSpPr>
        <xdr:cNvPr id="684" name="n_4mainValue【児童館】&#10;有形固定資産減価償却率"/>
        <xdr:cNvSpPr txBox="1"/>
      </xdr:nvSpPr>
      <xdr:spPr>
        <a:xfrm>
          <a:off x="12611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22" name="楕円 721"/>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101616</xdr:rowOff>
    </xdr:from>
    <xdr:ext cx="469744" cy="259045"/>
    <xdr:sp macro="" textlink="">
      <xdr:nvSpPr>
        <xdr:cNvPr id="723" name="【児童館】&#10;一人当たり面積該当値テキスト"/>
        <xdr:cNvSpPr txBox="1"/>
      </xdr:nvSpPr>
      <xdr:spPr>
        <a:xfrm>
          <a:off x="22199600"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24" name="楕円 723"/>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725" name="直線コネクタ 724"/>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26" name="楕円 725"/>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134113</xdr:rowOff>
    </xdr:to>
    <xdr:cxnSp macro="">
      <xdr:nvCxnSpPr>
        <xdr:cNvPr id="727" name="直線コネクタ 726"/>
        <xdr:cNvCxnSpPr/>
      </xdr:nvCxnSpPr>
      <xdr:spPr>
        <a:xfrm flipV="1">
          <a:off x="20434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28" name="楕円 727"/>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138685</xdr:rowOff>
    </xdr:to>
    <xdr:cxnSp macro="">
      <xdr:nvCxnSpPr>
        <xdr:cNvPr id="729" name="直線コネクタ 728"/>
        <xdr:cNvCxnSpPr/>
      </xdr:nvCxnSpPr>
      <xdr:spPr>
        <a:xfrm flipV="1">
          <a:off x="19545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730" name="楕円 729"/>
        <xdr:cNvSpPr/>
      </xdr:nvSpPr>
      <xdr:spPr>
        <a:xfrm>
          <a:off x="18605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85</xdr:row>
      <xdr:rowOff>131826</xdr:rowOff>
    </xdr:to>
    <xdr:cxnSp macro="">
      <xdr:nvCxnSpPr>
        <xdr:cNvPr id="731" name="直線コネクタ 730"/>
        <xdr:cNvCxnSpPr/>
      </xdr:nvCxnSpPr>
      <xdr:spPr>
        <a:xfrm flipV="1">
          <a:off x="18656300" y="14540485"/>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34" name="n_3aveValue【児童館】&#10;一人当たり面積"/>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25416</xdr:rowOff>
    </xdr:from>
    <xdr:ext cx="469744" cy="259045"/>
    <xdr:sp macro="" textlink="">
      <xdr:nvSpPr>
        <xdr:cNvPr id="736" name="n_1mainValue【児童館】&#10;一人当たり面積"/>
        <xdr:cNvSpPr txBox="1"/>
      </xdr:nvSpPr>
      <xdr:spPr>
        <a:xfrm>
          <a:off x="210757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29990</xdr:rowOff>
    </xdr:from>
    <xdr:ext cx="469744" cy="259045"/>
    <xdr:sp macro="" textlink="">
      <xdr:nvSpPr>
        <xdr:cNvPr id="737" name="n_2mainValue【児童館】&#10;一人当たり面積"/>
        <xdr:cNvSpPr txBox="1"/>
      </xdr:nvSpPr>
      <xdr:spPr>
        <a:xfrm>
          <a:off x="20199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34562</xdr:rowOff>
    </xdr:from>
    <xdr:ext cx="469744" cy="259045"/>
    <xdr:sp macro="" textlink="">
      <xdr:nvSpPr>
        <xdr:cNvPr id="738" name="n_3mainValue【児童館】&#10;一人当たり面積"/>
        <xdr:cNvSpPr txBox="1"/>
      </xdr:nvSpPr>
      <xdr:spPr>
        <a:xfrm>
          <a:off x="19310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739" name="n_4mainValue【児童館】&#10;一人当たり面積"/>
        <xdr:cNvSpPr txBox="1"/>
      </xdr:nvSpPr>
      <xdr:spPr>
        <a:xfrm>
          <a:off x="18421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99713</xdr:rowOff>
    </xdr:from>
    <xdr:ext cx="405111" cy="259045"/>
    <xdr:sp macro="" textlink="">
      <xdr:nvSpPr>
        <xdr:cNvPr id="769" name="【公民館】&#10;有形固定資産減価償却率平均値テキスト"/>
        <xdr:cNvSpPr txBox="1"/>
      </xdr:nvSpPr>
      <xdr:spPr>
        <a:xfrm>
          <a:off x="16357600" y="17930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80645</xdr:rowOff>
    </xdr:from>
    <xdr:to>
      <xdr:col>85</xdr:col>
      <xdr:colOff>177800</xdr:colOff>
      <xdr:row>108</xdr:row>
      <xdr:rowOff>10795</xdr:rowOff>
    </xdr:to>
    <xdr:sp macro="" textlink="">
      <xdr:nvSpPr>
        <xdr:cNvPr id="780" name="楕円 779"/>
        <xdr:cNvSpPr/>
      </xdr:nvSpPr>
      <xdr:spPr>
        <a:xfrm>
          <a:off x="162687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59072</xdr:rowOff>
    </xdr:from>
    <xdr:ext cx="405111" cy="259045"/>
    <xdr:sp macro="" textlink="">
      <xdr:nvSpPr>
        <xdr:cNvPr id="781" name="【公民館】&#10;有形固定資産減価償却率該当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38736</xdr:rowOff>
    </xdr:from>
    <xdr:to>
      <xdr:col>81</xdr:col>
      <xdr:colOff>101600</xdr:colOff>
      <xdr:row>107</xdr:row>
      <xdr:rowOff>140336</xdr:rowOff>
    </xdr:to>
    <xdr:sp macro="" textlink="">
      <xdr:nvSpPr>
        <xdr:cNvPr id="782" name="楕円 781"/>
        <xdr:cNvSpPr/>
      </xdr:nvSpPr>
      <xdr:spPr>
        <a:xfrm>
          <a:off x="15430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89536</xdr:rowOff>
    </xdr:from>
    <xdr:to>
      <xdr:col>85</xdr:col>
      <xdr:colOff>127000</xdr:colOff>
      <xdr:row>107</xdr:row>
      <xdr:rowOff>131445</xdr:rowOff>
    </xdr:to>
    <xdr:cxnSp macro="">
      <xdr:nvCxnSpPr>
        <xdr:cNvPr id="783" name="直線コネクタ 782"/>
        <xdr:cNvCxnSpPr/>
      </xdr:nvCxnSpPr>
      <xdr:spPr>
        <a:xfrm>
          <a:off x="15481300" y="184346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784" name="楕円 783"/>
        <xdr:cNvSpPr/>
      </xdr:nvSpPr>
      <xdr:spPr>
        <a:xfrm>
          <a:off x="1454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89536</xdr:rowOff>
    </xdr:to>
    <xdr:cxnSp macro="">
      <xdr:nvCxnSpPr>
        <xdr:cNvPr id="785" name="直線コネクタ 784"/>
        <xdr:cNvCxnSpPr/>
      </xdr:nvCxnSpPr>
      <xdr:spPr>
        <a:xfrm>
          <a:off x="14592300" y="183927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128270</xdr:rowOff>
    </xdr:from>
    <xdr:to>
      <xdr:col>72</xdr:col>
      <xdr:colOff>38100</xdr:colOff>
      <xdr:row>107</xdr:row>
      <xdr:rowOff>58420</xdr:rowOff>
    </xdr:to>
    <xdr:sp macro="" textlink="">
      <xdr:nvSpPr>
        <xdr:cNvPr id="786" name="楕円 785"/>
        <xdr:cNvSpPr/>
      </xdr:nvSpPr>
      <xdr:spPr>
        <a:xfrm>
          <a:off x="1365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xdr:rowOff>
    </xdr:from>
    <xdr:to>
      <xdr:col>76</xdr:col>
      <xdr:colOff>114300</xdr:colOff>
      <xdr:row>107</xdr:row>
      <xdr:rowOff>47625</xdr:rowOff>
    </xdr:to>
    <xdr:cxnSp macro="">
      <xdr:nvCxnSpPr>
        <xdr:cNvPr id="787" name="直線コネクタ 786"/>
        <xdr:cNvCxnSpPr/>
      </xdr:nvCxnSpPr>
      <xdr:spPr>
        <a:xfrm>
          <a:off x="13703300" y="18352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111125</xdr:rowOff>
    </xdr:from>
    <xdr:to>
      <xdr:col>67</xdr:col>
      <xdr:colOff>101600</xdr:colOff>
      <xdr:row>107</xdr:row>
      <xdr:rowOff>41275</xdr:rowOff>
    </xdr:to>
    <xdr:sp macro="" textlink="">
      <xdr:nvSpPr>
        <xdr:cNvPr id="788" name="楕円 787"/>
        <xdr:cNvSpPr/>
      </xdr:nvSpPr>
      <xdr:spPr>
        <a:xfrm>
          <a:off x="12763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161925</xdr:rowOff>
    </xdr:from>
    <xdr:to>
      <xdr:col>71</xdr:col>
      <xdr:colOff>177800</xdr:colOff>
      <xdr:row>107</xdr:row>
      <xdr:rowOff>7620</xdr:rowOff>
    </xdr:to>
    <xdr:cxnSp macro="">
      <xdr:nvCxnSpPr>
        <xdr:cNvPr id="789" name="直線コネクタ 788"/>
        <xdr:cNvCxnSpPr/>
      </xdr:nvCxnSpPr>
      <xdr:spPr>
        <a:xfrm>
          <a:off x="12814300" y="183356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156863</xdr:rowOff>
    </xdr:from>
    <xdr:ext cx="405111" cy="259045"/>
    <xdr:sp macro="" textlink="">
      <xdr:nvSpPr>
        <xdr:cNvPr id="790" name="n_1aveValue【公民館】&#10;有形固定資産減価償却率"/>
        <xdr:cNvSpPr txBox="1"/>
      </xdr:nvSpPr>
      <xdr:spPr>
        <a:xfrm>
          <a:off x="152660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145432</xdr:rowOff>
    </xdr:from>
    <xdr:ext cx="405111" cy="259045"/>
    <xdr:sp macro="" textlink="">
      <xdr:nvSpPr>
        <xdr:cNvPr id="791" name="n_2aveValue【公民館】&#10;有形固定資産減価償却率"/>
        <xdr:cNvSpPr txBox="1"/>
      </xdr:nvSpPr>
      <xdr:spPr>
        <a:xfrm>
          <a:off x="14389744"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792" name="n_3aveValue【公民館】&#10;有形固定資産減価償却率"/>
        <xdr:cNvSpPr txBox="1"/>
      </xdr:nvSpPr>
      <xdr:spPr>
        <a:xfrm>
          <a:off x="13500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793" name="n_4aveValue【公民館】&#10;有形固定資産減価償却率"/>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131463</xdr:rowOff>
    </xdr:from>
    <xdr:ext cx="405111" cy="259045"/>
    <xdr:sp macro="" textlink="">
      <xdr:nvSpPr>
        <xdr:cNvPr id="794" name="n_1mainValue【公民館】&#10;有形固定資産減価償却率"/>
        <xdr:cNvSpPr txBox="1"/>
      </xdr:nvSpPr>
      <xdr:spPr>
        <a:xfrm>
          <a:off x="152660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795" name="n_2mainValue【公民館】&#10;有形固定資産減価償却率"/>
        <xdr:cNvSpPr txBox="1"/>
      </xdr:nvSpPr>
      <xdr:spPr>
        <a:xfrm>
          <a:off x="14389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49547</xdr:rowOff>
    </xdr:from>
    <xdr:ext cx="405111" cy="259045"/>
    <xdr:sp macro="" textlink="">
      <xdr:nvSpPr>
        <xdr:cNvPr id="796" name="n_3mainValue【公民館】&#10;有形固定資産減価償却率"/>
        <xdr:cNvSpPr txBox="1"/>
      </xdr:nvSpPr>
      <xdr:spPr>
        <a:xfrm>
          <a:off x="13500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32402</xdr:rowOff>
    </xdr:from>
    <xdr:ext cx="405111" cy="259045"/>
    <xdr:sp macro="" textlink="">
      <xdr:nvSpPr>
        <xdr:cNvPr id="797" name="n_4mainValue【公民館】&#10;有形固定資産減価償却率"/>
        <xdr:cNvSpPr txBox="1"/>
      </xdr:nvSpPr>
      <xdr:spPr>
        <a:xfrm>
          <a:off x="12611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146558</xdr:rowOff>
    </xdr:from>
    <xdr:to>
      <xdr:col>116</xdr:col>
      <xdr:colOff>114300</xdr:colOff>
      <xdr:row>107</xdr:row>
      <xdr:rowOff>76708</xdr:rowOff>
    </xdr:to>
    <xdr:sp macro="" textlink="">
      <xdr:nvSpPr>
        <xdr:cNvPr id="835" name="楕円 834"/>
        <xdr:cNvSpPr/>
      </xdr:nvSpPr>
      <xdr:spPr>
        <a:xfrm>
          <a:off x="221107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124985</xdr:rowOff>
    </xdr:from>
    <xdr:ext cx="469744" cy="259045"/>
    <xdr:sp macro="" textlink="">
      <xdr:nvSpPr>
        <xdr:cNvPr id="836" name="【公民館】&#10;一人当たり面積該当値テキスト"/>
        <xdr:cNvSpPr txBox="1"/>
      </xdr:nvSpPr>
      <xdr:spPr>
        <a:xfrm>
          <a:off x="22199600"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837" name="楕円 836"/>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25908</xdr:rowOff>
    </xdr:from>
    <xdr:to>
      <xdr:col>116</xdr:col>
      <xdr:colOff>63500</xdr:colOff>
      <xdr:row>107</xdr:row>
      <xdr:rowOff>30480</xdr:rowOff>
    </xdr:to>
    <xdr:cxnSp macro="">
      <xdr:nvCxnSpPr>
        <xdr:cNvPr id="838" name="直線コネクタ 837"/>
        <xdr:cNvCxnSpPr/>
      </xdr:nvCxnSpPr>
      <xdr:spPr>
        <a:xfrm flipV="1">
          <a:off x="21323300" y="183710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153415</xdr:rowOff>
    </xdr:from>
    <xdr:to>
      <xdr:col>107</xdr:col>
      <xdr:colOff>101600</xdr:colOff>
      <xdr:row>107</xdr:row>
      <xdr:rowOff>83565</xdr:rowOff>
    </xdr:to>
    <xdr:sp macro="" textlink="">
      <xdr:nvSpPr>
        <xdr:cNvPr id="839" name="楕円 838"/>
        <xdr:cNvSpPr/>
      </xdr:nvSpPr>
      <xdr:spPr>
        <a:xfrm>
          <a:off x="20383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30480</xdr:rowOff>
    </xdr:from>
    <xdr:to>
      <xdr:col>111</xdr:col>
      <xdr:colOff>177800</xdr:colOff>
      <xdr:row>107</xdr:row>
      <xdr:rowOff>32765</xdr:rowOff>
    </xdr:to>
    <xdr:cxnSp macro="">
      <xdr:nvCxnSpPr>
        <xdr:cNvPr id="840" name="直線コネクタ 839"/>
        <xdr:cNvCxnSpPr/>
      </xdr:nvCxnSpPr>
      <xdr:spPr>
        <a:xfrm flipV="1">
          <a:off x="20434300" y="183756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155702</xdr:rowOff>
    </xdr:from>
    <xdr:to>
      <xdr:col>102</xdr:col>
      <xdr:colOff>165100</xdr:colOff>
      <xdr:row>107</xdr:row>
      <xdr:rowOff>85852</xdr:rowOff>
    </xdr:to>
    <xdr:sp macro="" textlink="">
      <xdr:nvSpPr>
        <xdr:cNvPr id="841" name="楕円 840"/>
        <xdr:cNvSpPr/>
      </xdr:nvSpPr>
      <xdr:spPr>
        <a:xfrm>
          <a:off x="19494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32765</xdr:rowOff>
    </xdr:from>
    <xdr:to>
      <xdr:col>107</xdr:col>
      <xdr:colOff>50800</xdr:colOff>
      <xdr:row>107</xdr:row>
      <xdr:rowOff>35052</xdr:rowOff>
    </xdr:to>
    <xdr:cxnSp macro="">
      <xdr:nvCxnSpPr>
        <xdr:cNvPr id="842" name="直線コネクタ 841"/>
        <xdr:cNvCxnSpPr/>
      </xdr:nvCxnSpPr>
      <xdr:spPr>
        <a:xfrm flipV="1">
          <a:off x="19545300" y="1837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157987</xdr:rowOff>
    </xdr:from>
    <xdr:to>
      <xdr:col>98</xdr:col>
      <xdr:colOff>38100</xdr:colOff>
      <xdr:row>107</xdr:row>
      <xdr:rowOff>88137</xdr:rowOff>
    </xdr:to>
    <xdr:sp macro="" textlink="">
      <xdr:nvSpPr>
        <xdr:cNvPr id="843" name="楕円 842"/>
        <xdr:cNvSpPr/>
      </xdr:nvSpPr>
      <xdr:spPr>
        <a:xfrm>
          <a:off x="18605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35052</xdr:rowOff>
    </xdr:from>
    <xdr:to>
      <xdr:col>102</xdr:col>
      <xdr:colOff>114300</xdr:colOff>
      <xdr:row>107</xdr:row>
      <xdr:rowOff>37337</xdr:rowOff>
    </xdr:to>
    <xdr:cxnSp macro="">
      <xdr:nvCxnSpPr>
        <xdr:cNvPr id="844" name="直線コネクタ 843"/>
        <xdr:cNvCxnSpPr/>
      </xdr:nvCxnSpPr>
      <xdr:spPr>
        <a:xfrm flipV="1">
          <a:off x="18656300" y="183802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7" name="n_3aveValue【公民館】&#10;一人当たり面積"/>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72407</xdr:rowOff>
    </xdr:from>
    <xdr:ext cx="469744" cy="259045"/>
    <xdr:sp macro="" textlink="">
      <xdr:nvSpPr>
        <xdr:cNvPr id="849" name="n_1main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74692</xdr:rowOff>
    </xdr:from>
    <xdr:ext cx="469744" cy="259045"/>
    <xdr:sp macro="" textlink="">
      <xdr:nvSpPr>
        <xdr:cNvPr id="850" name="n_2mainValue【公民館】&#10;一人当たり面積"/>
        <xdr:cNvSpPr txBox="1"/>
      </xdr:nvSpPr>
      <xdr:spPr>
        <a:xfrm>
          <a:off x="20199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76979</xdr:rowOff>
    </xdr:from>
    <xdr:ext cx="469744" cy="259045"/>
    <xdr:sp macro="" textlink="">
      <xdr:nvSpPr>
        <xdr:cNvPr id="851" name="n_3mainValue【公民館】&#10;一人当たり面積"/>
        <xdr:cNvSpPr txBox="1"/>
      </xdr:nvSpPr>
      <xdr:spPr>
        <a:xfrm>
          <a:off x="193104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79264</xdr:rowOff>
    </xdr:from>
    <xdr:ext cx="469744" cy="259045"/>
    <xdr:sp macro="" textlink="">
      <xdr:nvSpPr>
        <xdr:cNvPr id="852" name="n_4mainValue【公民館】&#10;一人当たり面積"/>
        <xdr:cNvSpPr txBox="1"/>
      </xdr:nvSpPr>
      <xdr:spPr>
        <a:xfrm>
          <a:off x="18421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インフラについて、道路の有形固定資産減価償却率は、令和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ポイント増加、橋りょうの有形固定資産減価償却率は、令和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ポイント増加しており、新設工事よりも維持補修関連の工事が多い状況が反映された結果と言える。</a:t>
          </a:r>
        </a:p>
        <a:p>
          <a:r>
            <a:rPr kumimoji="1" lang="ja-JP" altLang="en-US" sz="1300">
              <a:latin typeface="ＭＳ Ｐゴシック" panose="020B0600070205080204" pitchFamily="50" charset="-128"/>
              <a:ea typeface="ＭＳ Ｐゴシック" panose="020B0600070205080204" pitchFamily="50" charset="-128"/>
            </a:rPr>
            <a:t>　学校施設（一人当たり面積）については、泉きずな館整備事業に伴い、泉中学校を廃校としたため、前年度から減少した。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また、公営住宅については、適正規模に是正する観点から、令和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年度に一部建物を除却したため、一人あたり面積が減少した。しかし、類似団体内平均値との差は縮まっていないため、今後も除却や長寿命化を進めていく予定である。</a:t>
          </a:r>
        </a:p>
        <a:p>
          <a:r>
            <a:rPr kumimoji="1" lang="ja-JP" altLang="en-US" sz="1300">
              <a:latin typeface="ＭＳ Ｐゴシック" panose="020B0600070205080204" pitchFamily="50" charset="-128"/>
              <a:ea typeface="ＭＳ Ｐゴシック" panose="020B0600070205080204" pitchFamily="50" charset="-128"/>
            </a:rPr>
            <a:t>　施設の更新には、多額の財政負担が必要となるため、引き続き、公共施設個別施設計画に基づいたマネジメントに沿って、計画的に進めることが必須である。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30,577
30,155
170.46
16,657,419
16,007,332
616,127
8,093,407
12,597,624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95250</xdr:rowOff>
    </xdr:from>
    <xdr:to>
      <xdr:col>24</xdr:col>
      <xdr:colOff>114300</xdr:colOff>
      <xdr:row>40</xdr:row>
      <xdr:rowOff>25400</xdr:rowOff>
    </xdr:to>
    <xdr:sp macro="" textlink="">
      <xdr:nvSpPr>
        <xdr:cNvPr id="72" name="楕円 71"/>
        <xdr:cNvSpPr/>
      </xdr:nvSpPr>
      <xdr:spPr>
        <a:xfrm>
          <a:off x="4584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73677</xdr:rowOff>
    </xdr:from>
    <xdr:ext cx="405111" cy="259045"/>
    <xdr:sp macro="" textlink="">
      <xdr:nvSpPr>
        <xdr:cNvPr id="73" name="【図書館】&#10;有形固定資産減価償却率該当値テキスト"/>
        <xdr:cNvSpPr txBox="1"/>
      </xdr:nvSpPr>
      <xdr:spPr>
        <a:xfrm>
          <a:off x="4673600" y="676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69850</xdr:rowOff>
    </xdr:from>
    <xdr:to>
      <xdr:col>20</xdr:col>
      <xdr:colOff>38100</xdr:colOff>
      <xdr:row>40</xdr:row>
      <xdr:rowOff>0</xdr:rowOff>
    </xdr:to>
    <xdr:sp macro="" textlink="">
      <xdr:nvSpPr>
        <xdr:cNvPr id="74" name="楕円 73"/>
        <xdr:cNvSpPr/>
      </xdr:nvSpPr>
      <xdr:spPr>
        <a:xfrm>
          <a:off x="3746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120650</xdr:rowOff>
    </xdr:from>
    <xdr:to>
      <xdr:col>24</xdr:col>
      <xdr:colOff>63500</xdr:colOff>
      <xdr:row>39</xdr:row>
      <xdr:rowOff>146050</xdr:rowOff>
    </xdr:to>
    <xdr:cxnSp macro="">
      <xdr:nvCxnSpPr>
        <xdr:cNvPr id="75" name="直線コネクタ 74"/>
        <xdr:cNvCxnSpPr/>
      </xdr:nvCxnSpPr>
      <xdr:spPr>
        <a:xfrm>
          <a:off x="3797300" y="6807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6" name="楕円 75"/>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120650</xdr:rowOff>
    </xdr:to>
    <xdr:cxnSp macro="">
      <xdr:nvCxnSpPr>
        <xdr:cNvPr id="77" name="直線コネクタ 76"/>
        <xdr:cNvCxnSpPr/>
      </xdr:nvCxnSpPr>
      <xdr:spPr>
        <a:xfrm>
          <a:off x="2908300" y="678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19050</xdr:rowOff>
    </xdr:from>
    <xdr:to>
      <xdr:col>10</xdr:col>
      <xdr:colOff>165100</xdr:colOff>
      <xdr:row>39</xdr:row>
      <xdr:rowOff>120650</xdr:rowOff>
    </xdr:to>
    <xdr:sp macro="" textlink="">
      <xdr:nvSpPr>
        <xdr:cNvPr id="78" name="楕円 77"/>
        <xdr:cNvSpPr/>
      </xdr:nvSpPr>
      <xdr:spPr>
        <a:xfrm>
          <a:off x="196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69850</xdr:rowOff>
    </xdr:from>
    <xdr:to>
      <xdr:col>15</xdr:col>
      <xdr:colOff>50800</xdr:colOff>
      <xdr:row>39</xdr:row>
      <xdr:rowOff>95250</xdr:rowOff>
    </xdr:to>
    <xdr:cxnSp macro="">
      <xdr:nvCxnSpPr>
        <xdr:cNvPr id="79" name="直線コネクタ 78"/>
        <xdr:cNvCxnSpPr/>
      </xdr:nvCxnSpPr>
      <xdr:spPr>
        <a:xfrm>
          <a:off x="2019300" y="675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165100</xdr:rowOff>
    </xdr:from>
    <xdr:to>
      <xdr:col>6</xdr:col>
      <xdr:colOff>38100</xdr:colOff>
      <xdr:row>39</xdr:row>
      <xdr:rowOff>95250</xdr:rowOff>
    </xdr:to>
    <xdr:sp macro="" textlink="">
      <xdr:nvSpPr>
        <xdr:cNvPr id="80" name="楕円 79"/>
        <xdr:cNvSpPr/>
      </xdr:nvSpPr>
      <xdr:spPr>
        <a:xfrm>
          <a:off x="107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44450</xdr:rowOff>
    </xdr:from>
    <xdr:to>
      <xdr:col>10</xdr:col>
      <xdr:colOff>114300</xdr:colOff>
      <xdr:row>39</xdr:row>
      <xdr:rowOff>69850</xdr:rowOff>
    </xdr:to>
    <xdr:cxnSp macro="">
      <xdr:nvCxnSpPr>
        <xdr:cNvPr id="81" name="直線コネクタ 80"/>
        <xdr:cNvCxnSpPr/>
      </xdr:nvCxnSpPr>
      <xdr:spPr>
        <a:xfrm>
          <a:off x="11303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162577</xdr:rowOff>
    </xdr:from>
    <xdr:ext cx="405111" cy="259045"/>
    <xdr:sp macro="" textlink="">
      <xdr:nvSpPr>
        <xdr:cNvPr id="86" name="n_1mainValue【図書館】&#10;有形固定資産減価償却率"/>
        <xdr:cNvSpPr txBox="1"/>
      </xdr:nvSpPr>
      <xdr:spPr>
        <a:xfrm>
          <a:off x="3582044"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7" name="n_2mainValue【図書館】&#10;有形固定資産減価償却率"/>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111777</xdr:rowOff>
    </xdr:from>
    <xdr:ext cx="405111" cy="259045"/>
    <xdr:sp macro="" textlink="">
      <xdr:nvSpPr>
        <xdr:cNvPr id="88" name="n_3mainValue【図書館】&#10;有形固定資産減価償却率"/>
        <xdr:cNvSpPr txBox="1"/>
      </xdr:nvSpPr>
      <xdr:spPr>
        <a:xfrm>
          <a:off x="1816744" y="679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86377</xdr:rowOff>
    </xdr:from>
    <xdr:ext cx="405111" cy="259045"/>
    <xdr:sp macro="" textlink="">
      <xdr:nvSpPr>
        <xdr:cNvPr id="89" name="n_4mainValue【図書館】&#10;有形固定資産減価償却率"/>
        <xdr:cNvSpPr txBox="1"/>
      </xdr:nvSpPr>
      <xdr:spPr>
        <a:xfrm>
          <a:off x="9277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9" name="楕円 128"/>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0"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1" name="楕円 130"/>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2" name="直線コネクタ 131"/>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33" name="楕円 132"/>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83820</xdr:rowOff>
    </xdr:to>
    <xdr:cxnSp macro="">
      <xdr:nvCxnSpPr>
        <xdr:cNvPr id="134" name="直線コネクタ 133"/>
        <xdr:cNvCxnSpPr/>
      </xdr:nvCxnSpPr>
      <xdr:spPr>
        <a:xfrm flipV="1">
          <a:off x="8750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5" name="楕円 134"/>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83820</xdr:rowOff>
    </xdr:to>
    <xdr:cxnSp macro="">
      <xdr:nvCxnSpPr>
        <xdr:cNvPr id="136" name="直線コネクタ 135"/>
        <xdr:cNvCxnSpPr/>
      </xdr:nvCxnSpPr>
      <xdr:spPr>
        <a:xfrm>
          <a:off x="7861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37" name="楕円 136"/>
        <xdr:cNvSpPr/>
      </xdr:nvSpPr>
      <xdr:spPr>
        <a:xfrm>
          <a:off x="6921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91440</xdr:rowOff>
    </xdr:to>
    <xdr:cxnSp macro="">
      <xdr:nvCxnSpPr>
        <xdr:cNvPr id="138" name="直線コネクタ 137"/>
        <xdr:cNvCxnSpPr/>
      </xdr:nvCxnSpPr>
      <xdr:spPr>
        <a:xfrm flipV="1">
          <a:off x="6972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3"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44" name="n_2mainValue【図書館】&#10;一人当たり面積"/>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5" name="n_3mainValue【図書館】&#10;一人当たり面積"/>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133367</xdr:rowOff>
    </xdr:from>
    <xdr:ext cx="469744" cy="259045"/>
    <xdr:sp macro="" textlink="">
      <xdr:nvSpPr>
        <xdr:cNvPr id="146" name="n_4mainValue【図書館】&#10;一人当たり面積"/>
        <xdr:cNvSpPr txBox="1"/>
      </xdr:nvSpPr>
      <xdr:spPr>
        <a:xfrm>
          <a:off x="6737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87" name="楕円 186"/>
        <xdr:cNvSpPr/>
      </xdr:nvSpPr>
      <xdr:spPr>
        <a:xfrm>
          <a:off x="4584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83837</xdr:rowOff>
    </xdr:from>
    <xdr:ext cx="405111" cy="259045"/>
    <xdr:sp macro="" textlink="">
      <xdr:nvSpPr>
        <xdr:cNvPr id="188" name="【体育館・プール】&#10;有形固定資産減価償却率該当値テキスト"/>
        <xdr:cNvSpPr txBox="1"/>
      </xdr:nvSpPr>
      <xdr:spPr>
        <a:xfrm>
          <a:off x="467360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69215</xdr:rowOff>
    </xdr:from>
    <xdr:to>
      <xdr:col>20</xdr:col>
      <xdr:colOff>38100</xdr:colOff>
      <xdr:row>62</xdr:row>
      <xdr:rowOff>170815</xdr:rowOff>
    </xdr:to>
    <xdr:sp macro="" textlink="">
      <xdr:nvSpPr>
        <xdr:cNvPr id="189" name="楕円 188"/>
        <xdr:cNvSpPr/>
      </xdr:nvSpPr>
      <xdr:spPr>
        <a:xfrm>
          <a:off x="3746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120015</xdr:rowOff>
    </xdr:from>
    <xdr:to>
      <xdr:col>24</xdr:col>
      <xdr:colOff>63500</xdr:colOff>
      <xdr:row>62</xdr:row>
      <xdr:rowOff>156210</xdr:rowOff>
    </xdr:to>
    <xdr:cxnSp macro="">
      <xdr:nvCxnSpPr>
        <xdr:cNvPr id="190" name="直線コネクタ 189"/>
        <xdr:cNvCxnSpPr/>
      </xdr:nvCxnSpPr>
      <xdr:spPr>
        <a:xfrm>
          <a:off x="3797300" y="1074991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91" name="楕円 190"/>
        <xdr:cNvSpPr/>
      </xdr:nvSpPr>
      <xdr:spPr>
        <a:xfrm>
          <a:off x="2857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120015</xdr:rowOff>
    </xdr:to>
    <xdr:cxnSp macro="">
      <xdr:nvCxnSpPr>
        <xdr:cNvPr id="192" name="直線コネクタ 191"/>
        <xdr:cNvCxnSpPr/>
      </xdr:nvCxnSpPr>
      <xdr:spPr>
        <a:xfrm>
          <a:off x="2908300" y="107118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93" name="楕円 192"/>
        <xdr:cNvSpPr/>
      </xdr:nvSpPr>
      <xdr:spPr>
        <a:xfrm>
          <a:off x="1968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43815</xdr:rowOff>
    </xdr:from>
    <xdr:to>
      <xdr:col>15</xdr:col>
      <xdr:colOff>50800</xdr:colOff>
      <xdr:row>62</xdr:row>
      <xdr:rowOff>81915</xdr:rowOff>
    </xdr:to>
    <xdr:cxnSp macro="">
      <xdr:nvCxnSpPr>
        <xdr:cNvPr id="194" name="直線コネクタ 193"/>
        <xdr:cNvCxnSpPr/>
      </xdr:nvCxnSpPr>
      <xdr:spPr>
        <a:xfrm>
          <a:off x="2019300" y="106737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36830</xdr:rowOff>
    </xdr:from>
    <xdr:to>
      <xdr:col>6</xdr:col>
      <xdr:colOff>38100</xdr:colOff>
      <xdr:row>62</xdr:row>
      <xdr:rowOff>138430</xdr:rowOff>
    </xdr:to>
    <xdr:sp macro="" textlink="">
      <xdr:nvSpPr>
        <xdr:cNvPr id="195" name="楕円 194"/>
        <xdr:cNvSpPr/>
      </xdr:nvSpPr>
      <xdr:spPr>
        <a:xfrm>
          <a:off x="1079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43815</xdr:rowOff>
    </xdr:from>
    <xdr:to>
      <xdr:col>10</xdr:col>
      <xdr:colOff>114300</xdr:colOff>
      <xdr:row>62</xdr:row>
      <xdr:rowOff>87630</xdr:rowOff>
    </xdr:to>
    <xdr:cxnSp macro="">
      <xdr:nvCxnSpPr>
        <xdr:cNvPr id="196" name="直線コネクタ 195"/>
        <xdr:cNvCxnSpPr/>
      </xdr:nvCxnSpPr>
      <xdr:spPr>
        <a:xfrm flipV="1">
          <a:off x="1130300" y="10673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161942</xdr:rowOff>
    </xdr:from>
    <xdr:ext cx="405111" cy="259045"/>
    <xdr:sp macro="" textlink="">
      <xdr:nvSpPr>
        <xdr:cNvPr id="201" name="n_1mainValue【体育館・プール】&#10;有形固定資産減価償却率"/>
        <xdr:cNvSpPr txBox="1"/>
      </xdr:nvSpPr>
      <xdr:spPr>
        <a:xfrm>
          <a:off x="35820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202" name="n_2mainValue【体育館・プール】&#10;有形固定資産減価償却率"/>
        <xdr:cNvSpPr txBox="1"/>
      </xdr:nvSpPr>
      <xdr:spPr>
        <a:xfrm>
          <a:off x="2705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203" name="n_3mainValue【体育館・プール】&#10;有形固定資産減価償却率"/>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129557</xdr:rowOff>
    </xdr:from>
    <xdr:ext cx="405111" cy="259045"/>
    <xdr:sp macro="" textlink="">
      <xdr:nvSpPr>
        <xdr:cNvPr id="204" name="n_4mainValue【体育館・プール】&#10;有形固定資産減価償却率"/>
        <xdr:cNvSpPr txBox="1"/>
      </xdr:nvSpPr>
      <xdr:spPr>
        <a:xfrm>
          <a:off x="9277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83820</xdr:rowOff>
    </xdr:from>
    <xdr:to>
      <xdr:col>55</xdr:col>
      <xdr:colOff>50800</xdr:colOff>
      <xdr:row>63</xdr:row>
      <xdr:rowOff>13970</xdr:rowOff>
    </xdr:to>
    <xdr:sp macro="" textlink="">
      <xdr:nvSpPr>
        <xdr:cNvPr id="244" name="楕円 243"/>
        <xdr:cNvSpPr/>
      </xdr:nvSpPr>
      <xdr:spPr>
        <a:xfrm>
          <a:off x="104267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45" name="【体育館・プール】&#10;一人当たり面積該当値テキスト"/>
        <xdr:cNvSpPr txBox="1"/>
      </xdr:nvSpPr>
      <xdr:spPr>
        <a:xfrm>
          <a:off x="10515600"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87630</xdr:rowOff>
    </xdr:from>
    <xdr:to>
      <xdr:col>50</xdr:col>
      <xdr:colOff>165100</xdr:colOff>
      <xdr:row>63</xdr:row>
      <xdr:rowOff>17780</xdr:rowOff>
    </xdr:to>
    <xdr:sp macro="" textlink="">
      <xdr:nvSpPr>
        <xdr:cNvPr id="246" name="楕円 245"/>
        <xdr:cNvSpPr/>
      </xdr:nvSpPr>
      <xdr:spPr>
        <a:xfrm>
          <a:off x="9588500" y="107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134620</xdr:rowOff>
    </xdr:from>
    <xdr:to>
      <xdr:col>55</xdr:col>
      <xdr:colOff>0</xdr:colOff>
      <xdr:row>62</xdr:row>
      <xdr:rowOff>138430</xdr:rowOff>
    </xdr:to>
    <xdr:cxnSp macro="">
      <xdr:nvCxnSpPr>
        <xdr:cNvPr id="247" name="直線コネクタ 246"/>
        <xdr:cNvCxnSpPr/>
      </xdr:nvCxnSpPr>
      <xdr:spPr>
        <a:xfrm flipV="1">
          <a:off x="9639300" y="10764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91440</xdr:rowOff>
    </xdr:from>
    <xdr:to>
      <xdr:col>46</xdr:col>
      <xdr:colOff>38100</xdr:colOff>
      <xdr:row>63</xdr:row>
      <xdr:rowOff>21590</xdr:rowOff>
    </xdr:to>
    <xdr:sp macro="" textlink="">
      <xdr:nvSpPr>
        <xdr:cNvPr id="248" name="楕円 247"/>
        <xdr:cNvSpPr/>
      </xdr:nvSpPr>
      <xdr:spPr>
        <a:xfrm>
          <a:off x="8699500" y="10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138430</xdr:rowOff>
    </xdr:from>
    <xdr:to>
      <xdr:col>50</xdr:col>
      <xdr:colOff>114300</xdr:colOff>
      <xdr:row>62</xdr:row>
      <xdr:rowOff>142240</xdr:rowOff>
    </xdr:to>
    <xdr:cxnSp macro="">
      <xdr:nvCxnSpPr>
        <xdr:cNvPr id="249" name="直線コネクタ 248"/>
        <xdr:cNvCxnSpPr/>
      </xdr:nvCxnSpPr>
      <xdr:spPr>
        <a:xfrm flipV="1">
          <a:off x="8750300" y="107683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93980</xdr:rowOff>
    </xdr:from>
    <xdr:to>
      <xdr:col>41</xdr:col>
      <xdr:colOff>101600</xdr:colOff>
      <xdr:row>63</xdr:row>
      <xdr:rowOff>24130</xdr:rowOff>
    </xdr:to>
    <xdr:sp macro="" textlink="">
      <xdr:nvSpPr>
        <xdr:cNvPr id="250" name="楕円 249"/>
        <xdr:cNvSpPr/>
      </xdr:nvSpPr>
      <xdr:spPr>
        <a:xfrm>
          <a:off x="7810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142240</xdr:rowOff>
    </xdr:from>
    <xdr:to>
      <xdr:col>45</xdr:col>
      <xdr:colOff>177800</xdr:colOff>
      <xdr:row>62</xdr:row>
      <xdr:rowOff>144780</xdr:rowOff>
    </xdr:to>
    <xdr:cxnSp macro="">
      <xdr:nvCxnSpPr>
        <xdr:cNvPr id="251" name="直線コネクタ 250"/>
        <xdr:cNvCxnSpPr/>
      </xdr:nvCxnSpPr>
      <xdr:spPr>
        <a:xfrm flipV="1">
          <a:off x="7861300" y="107721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96520</xdr:rowOff>
    </xdr:from>
    <xdr:to>
      <xdr:col>36</xdr:col>
      <xdr:colOff>165100</xdr:colOff>
      <xdr:row>63</xdr:row>
      <xdr:rowOff>26670</xdr:rowOff>
    </xdr:to>
    <xdr:sp macro="" textlink="">
      <xdr:nvSpPr>
        <xdr:cNvPr id="252" name="楕円 251"/>
        <xdr:cNvSpPr/>
      </xdr:nvSpPr>
      <xdr:spPr>
        <a:xfrm>
          <a:off x="69215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144780</xdr:rowOff>
    </xdr:from>
    <xdr:to>
      <xdr:col>41</xdr:col>
      <xdr:colOff>50800</xdr:colOff>
      <xdr:row>62</xdr:row>
      <xdr:rowOff>147320</xdr:rowOff>
    </xdr:to>
    <xdr:cxnSp macro="">
      <xdr:nvCxnSpPr>
        <xdr:cNvPr id="253" name="直線コネクタ 252"/>
        <xdr:cNvCxnSpPr/>
      </xdr:nvCxnSpPr>
      <xdr:spPr>
        <a:xfrm flipV="1">
          <a:off x="6972300" y="10774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8907</xdr:rowOff>
    </xdr:from>
    <xdr:ext cx="469744" cy="259045"/>
    <xdr:sp macro="" textlink="">
      <xdr:nvSpPr>
        <xdr:cNvPr id="258" name="n_1mainValue【体育館・プール】&#10;一人当たり面積"/>
        <xdr:cNvSpPr txBox="1"/>
      </xdr:nvSpPr>
      <xdr:spPr>
        <a:xfrm>
          <a:off x="9391727"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12717</xdr:rowOff>
    </xdr:from>
    <xdr:ext cx="469744" cy="259045"/>
    <xdr:sp macro="" textlink="">
      <xdr:nvSpPr>
        <xdr:cNvPr id="259" name="n_2mainValue【体育館・プール】&#10;一人当たり面積"/>
        <xdr:cNvSpPr txBox="1"/>
      </xdr:nvSpPr>
      <xdr:spPr>
        <a:xfrm>
          <a:off x="8515427" y="1081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15257</xdr:rowOff>
    </xdr:from>
    <xdr:ext cx="469744" cy="259045"/>
    <xdr:sp macro="" textlink="">
      <xdr:nvSpPr>
        <xdr:cNvPr id="260" name="n_3mainValue【体育館・プール】&#10;一人当たり面積"/>
        <xdr:cNvSpPr txBox="1"/>
      </xdr:nvSpPr>
      <xdr:spPr>
        <a:xfrm>
          <a:off x="7626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17797</xdr:rowOff>
    </xdr:from>
    <xdr:ext cx="469744" cy="259045"/>
    <xdr:sp macro="" textlink="">
      <xdr:nvSpPr>
        <xdr:cNvPr id="261" name="n_4mainValue【体育館・プール】&#10;一人当たり面積"/>
        <xdr:cNvSpPr txBox="1"/>
      </xdr:nvSpPr>
      <xdr:spPr>
        <a:xfrm>
          <a:off x="6737427" y="108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2" name="楕円 301"/>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303" name="【福祉施設】&#10;有形固定資産減価償却率該当値テキスト"/>
        <xdr:cNvSpPr txBox="1"/>
      </xdr:nvSpPr>
      <xdr:spPr>
        <a:xfrm>
          <a:off x="4673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103505</xdr:rowOff>
    </xdr:from>
    <xdr:to>
      <xdr:col>20</xdr:col>
      <xdr:colOff>38100</xdr:colOff>
      <xdr:row>85</xdr:row>
      <xdr:rowOff>33655</xdr:rowOff>
    </xdr:to>
    <xdr:sp macro="" textlink="">
      <xdr:nvSpPr>
        <xdr:cNvPr id="304" name="楕円 303"/>
        <xdr:cNvSpPr/>
      </xdr:nvSpPr>
      <xdr:spPr>
        <a:xfrm>
          <a:off x="3746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118111</xdr:rowOff>
    </xdr:from>
    <xdr:to>
      <xdr:col>24</xdr:col>
      <xdr:colOff>63500</xdr:colOff>
      <xdr:row>84</xdr:row>
      <xdr:rowOff>154305</xdr:rowOff>
    </xdr:to>
    <xdr:cxnSp macro="">
      <xdr:nvCxnSpPr>
        <xdr:cNvPr id="305" name="直線コネクタ 304"/>
        <xdr:cNvCxnSpPr/>
      </xdr:nvCxnSpPr>
      <xdr:spPr>
        <a:xfrm flipV="1">
          <a:off x="3797300" y="14005561"/>
          <a:ext cx="838200" cy="5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67311</xdr:rowOff>
    </xdr:from>
    <xdr:to>
      <xdr:col>15</xdr:col>
      <xdr:colOff>101600</xdr:colOff>
      <xdr:row>84</xdr:row>
      <xdr:rowOff>168911</xdr:rowOff>
    </xdr:to>
    <xdr:sp macro="" textlink="">
      <xdr:nvSpPr>
        <xdr:cNvPr id="306" name="楕円 305"/>
        <xdr:cNvSpPr/>
      </xdr:nvSpPr>
      <xdr:spPr>
        <a:xfrm>
          <a:off x="2857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84</xdr:row>
      <xdr:rowOff>154305</xdr:rowOff>
    </xdr:to>
    <xdr:cxnSp macro="">
      <xdr:nvCxnSpPr>
        <xdr:cNvPr id="307" name="直線コネクタ 306"/>
        <xdr:cNvCxnSpPr/>
      </xdr:nvCxnSpPr>
      <xdr:spPr>
        <a:xfrm>
          <a:off x="2908300" y="145199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308" name="楕円 307"/>
        <xdr:cNvSpPr/>
      </xdr:nvSpPr>
      <xdr:spPr>
        <a:xfrm>
          <a:off x="1968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59055</xdr:rowOff>
    </xdr:from>
    <xdr:to>
      <xdr:col>15</xdr:col>
      <xdr:colOff>50800</xdr:colOff>
      <xdr:row>84</xdr:row>
      <xdr:rowOff>118111</xdr:rowOff>
    </xdr:to>
    <xdr:cxnSp macro="">
      <xdr:nvCxnSpPr>
        <xdr:cNvPr id="309" name="直線コネクタ 308"/>
        <xdr:cNvCxnSpPr/>
      </xdr:nvCxnSpPr>
      <xdr:spPr>
        <a:xfrm>
          <a:off x="2019300" y="14289405"/>
          <a:ext cx="889000" cy="23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0" name="楕円 309"/>
        <xdr:cNvSpPr/>
      </xdr:nvSpPr>
      <xdr:spPr>
        <a:xfrm>
          <a:off x="1079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59055</xdr:rowOff>
    </xdr:to>
    <xdr:cxnSp macro="">
      <xdr:nvCxnSpPr>
        <xdr:cNvPr id="311" name="直線コネクタ 310"/>
        <xdr:cNvCxnSpPr/>
      </xdr:nvCxnSpPr>
      <xdr:spPr>
        <a:xfrm>
          <a:off x="1130300" y="142455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24782</xdr:rowOff>
    </xdr:from>
    <xdr:ext cx="405111" cy="259045"/>
    <xdr:sp macro="" textlink="">
      <xdr:nvSpPr>
        <xdr:cNvPr id="316" name="n_1mainValue【福祉施設】&#10;有形固定資産減価償却率"/>
        <xdr:cNvSpPr txBox="1"/>
      </xdr:nvSpPr>
      <xdr:spPr>
        <a:xfrm>
          <a:off x="35820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160038</xdr:rowOff>
    </xdr:from>
    <xdr:ext cx="405111" cy="259045"/>
    <xdr:sp macro="" textlink="">
      <xdr:nvSpPr>
        <xdr:cNvPr id="317" name="n_2mainValue【福祉施設】&#10;有形固定資産減価償却率"/>
        <xdr:cNvSpPr txBox="1"/>
      </xdr:nvSpPr>
      <xdr:spPr>
        <a:xfrm>
          <a:off x="2705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1" cy="259045"/>
    <xdr:sp macro="" textlink="">
      <xdr:nvSpPr>
        <xdr:cNvPr id="318" name="n_3mainValue【福祉施設】&#10;有形固定資産減価償却率"/>
        <xdr:cNvSpPr txBox="1"/>
      </xdr:nvSpPr>
      <xdr:spPr>
        <a:xfrm>
          <a:off x="1816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9" name="n_4mainValue【福祉施設】&#10;有形固定資産減価償却率"/>
        <xdr:cNvSpPr txBox="1"/>
      </xdr:nvSpPr>
      <xdr:spPr>
        <a:xfrm>
          <a:off x="927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34652</xdr:rowOff>
    </xdr:from>
    <xdr:to>
      <xdr:col>55</xdr:col>
      <xdr:colOff>50800</xdr:colOff>
      <xdr:row>83</xdr:row>
      <xdr:rowOff>136252</xdr:rowOff>
    </xdr:to>
    <xdr:sp macro="" textlink="">
      <xdr:nvSpPr>
        <xdr:cNvPr id="361" name="楕円 360"/>
        <xdr:cNvSpPr/>
      </xdr:nvSpPr>
      <xdr:spPr>
        <a:xfrm>
          <a:off x="104267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57529</xdr:rowOff>
    </xdr:from>
    <xdr:ext cx="469744" cy="259045"/>
    <xdr:sp macro="" textlink="">
      <xdr:nvSpPr>
        <xdr:cNvPr id="362" name="【福祉施設】&#10;一人当たり面積該当値テキスト"/>
        <xdr:cNvSpPr txBox="1"/>
      </xdr:nvSpPr>
      <xdr:spPr>
        <a:xfrm>
          <a:off x="10515600" y="141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55880</xdr:rowOff>
    </xdr:from>
    <xdr:to>
      <xdr:col>50</xdr:col>
      <xdr:colOff>165100</xdr:colOff>
      <xdr:row>86</xdr:row>
      <xdr:rowOff>157480</xdr:rowOff>
    </xdr:to>
    <xdr:sp macro="" textlink="">
      <xdr:nvSpPr>
        <xdr:cNvPr id="363" name="楕円 362"/>
        <xdr:cNvSpPr/>
      </xdr:nvSpPr>
      <xdr:spPr>
        <a:xfrm>
          <a:off x="958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85452</xdr:rowOff>
    </xdr:from>
    <xdr:to>
      <xdr:col>55</xdr:col>
      <xdr:colOff>0</xdr:colOff>
      <xdr:row>86</xdr:row>
      <xdr:rowOff>106680</xdr:rowOff>
    </xdr:to>
    <xdr:cxnSp macro="">
      <xdr:nvCxnSpPr>
        <xdr:cNvPr id="364" name="直線コネクタ 363"/>
        <xdr:cNvCxnSpPr/>
      </xdr:nvCxnSpPr>
      <xdr:spPr>
        <a:xfrm flipV="1">
          <a:off x="9639300" y="14315802"/>
          <a:ext cx="838200" cy="5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55880</xdr:rowOff>
    </xdr:from>
    <xdr:to>
      <xdr:col>46</xdr:col>
      <xdr:colOff>38100</xdr:colOff>
      <xdr:row>86</xdr:row>
      <xdr:rowOff>157480</xdr:rowOff>
    </xdr:to>
    <xdr:sp macro="" textlink="">
      <xdr:nvSpPr>
        <xdr:cNvPr id="365" name="楕円 364"/>
        <xdr:cNvSpPr/>
      </xdr:nvSpPr>
      <xdr:spPr>
        <a:xfrm>
          <a:off x="8699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106680</xdr:rowOff>
    </xdr:from>
    <xdr:to>
      <xdr:col>50</xdr:col>
      <xdr:colOff>114300</xdr:colOff>
      <xdr:row>86</xdr:row>
      <xdr:rowOff>106680</xdr:rowOff>
    </xdr:to>
    <xdr:cxnSp macro="">
      <xdr:nvCxnSpPr>
        <xdr:cNvPr id="366" name="直線コネクタ 365"/>
        <xdr:cNvCxnSpPr/>
      </xdr:nvCxnSpPr>
      <xdr:spPr>
        <a:xfrm>
          <a:off x="8750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16692</xdr:rowOff>
    </xdr:from>
    <xdr:to>
      <xdr:col>41</xdr:col>
      <xdr:colOff>101600</xdr:colOff>
      <xdr:row>86</xdr:row>
      <xdr:rowOff>118292</xdr:rowOff>
    </xdr:to>
    <xdr:sp macro="" textlink="">
      <xdr:nvSpPr>
        <xdr:cNvPr id="367" name="楕円 366"/>
        <xdr:cNvSpPr/>
      </xdr:nvSpPr>
      <xdr:spPr>
        <a:xfrm>
          <a:off x="7810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67492</xdr:rowOff>
    </xdr:from>
    <xdr:to>
      <xdr:col>45</xdr:col>
      <xdr:colOff>177800</xdr:colOff>
      <xdr:row>86</xdr:row>
      <xdr:rowOff>106680</xdr:rowOff>
    </xdr:to>
    <xdr:cxnSp macro="">
      <xdr:nvCxnSpPr>
        <xdr:cNvPr id="368" name="直線コネクタ 367"/>
        <xdr:cNvCxnSpPr/>
      </xdr:nvCxnSpPr>
      <xdr:spPr>
        <a:xfrm>
          <a:off x="7861300" y="148121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16692</xdr:rowOff>
    </xdr:from>
    <xdr:to>
      <xdr:col>36</xdr:col>
      <xdr:colOff>165100</xdr:colOff>
      <xdr:row>86</xdr:row>
      <xdr:rowOff>118292</xdr:rowOff>
    </xdr:to>
    <xdr:sp macro="" textlink="">
      <xdr:nvSpPr>
        <xdr:cNvPr id="369" name="楕円 368"/>
        <xdr:cNvSpPr/>
      </xdr:nvSpPr>
      <xdr:spPr>
        <a:xfrm>
          <a:off x="6921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67492</xdr:rowOff>
    </xdr:from>
    <xdr:to>
      <xdr:col>41</xdr:col>
      <xdr:colOff>50800</xdr:colOff>
      <xdr:row>86</xdr:row>
      <xdr:rowOff>67492</xdr:rowOff>
    </xdr:to>
    <xdr:cxnSp macro="">
      <xdr:nvCxnSpPr>
        <xdr:cNvPr id="370" name="直線コネクタ 369"/>
        <xdr:cNvCxnSpPr/>
      </xdr:nvCxnSpPr>
      <xdr:spPr>
        <a:xfrm>
          <a:off x="6972300" y="14812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148607</xdr:rowOff>
    </xdr:from>
    <xdr:ext cx="469744" cy="259045"/>
    <xdr:sp macro="" textlink="">
      <xdr:nvSpPr>
        <xdr:cNvPr id="375" name="n_1mainValue【福祉施設】&#10;一人当たり面積"/>
        <xdr:cNvSpPr txBox="1"/>
      </xdr:nvSpPr>
      <xdr:spPr>
        <a:xfrm>
          <a:off x="93917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148607</xdr:rowOff>
    </xdr:from>
    <xdr:ext cx="469744" cy="259045"/>
    <xdr:sp macro="" textlink="">
      <xdr:nvSpPr>
        <xdr:cNvPr id="376" name="n_2mainValue【福祉施設】&#10;一人当たり面積"/>
        <xdr:cNvSpPr txBox="1"/>
      </xdr:nvSpPr>
      <xdr:spPr>
        <a:xfrm>
          <a:off x="8515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109419</xdr:rowOff>
    </xdr:from>
    <xdr:ext cx="469744" cy="259045"/>
    <xdr:sp macro="" textlink="">
      <xdr:nvSpPr>
        <xdr:cNvPr id="377" name="n_3mainValue【福祉施設】&#10;一人当たり面積"/>
        <xdr:cNvSpPr txBox="1"/>
      </xdr:nvSpPr>
      <xdr:spPr>
        <a:xfrm>
          <a:off x="7626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109419</xdr:rowOff>
    </xdr:from>
    <xdr:ext cx="469744" cy="259045"/>
    <xdr:sp macro="" textlink="">
      <xdr:nvSpPr>
        <xdr:cNvPr id="378" name="n_4mainValue【福祉施設】&#10;一人当たり面積"/>
        <xdr:cNvSpPr txBox="1"/>
      </xdr:nvSpPr>
      <xdr:spPr>
        <a:xfrm>
          <a:off x="6737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121738</xdr:rowOff>
    </xdr:from>
    <xdr:to>
      <xdr:col>24</xdr:col>
      <xdr:colOff>114300</xdr:colOff>
      <xdr:row>108</xdr:row>
      <xdr:rowOff>51888</xdr:rowOff>
    </xdr:to>
    <xdr:sp macro="" textlink="">
      <xdr:nvSpPr>
        <xdr:cNvPr id="420" name="楕円 419"/>
        <xdr:cNvSpPr/>
      </xdr:nvSpPr>
      <xdr:spPr>
        <a:xfrm>
          <a:off x="4584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100165</xdr:rowOff>
    </xdr:from>
    <xdr:ext cx="405111" cy="259045"/>
    <xdr:sp macro="" textlink="">
      <xdr:nvSpPr>
        <xdr:cNvPr id="421" name="【市民会館】&#10;有形固定資産減価償却率該当値テキスト"/>
        <xdr:cNvSpPr txBox="1"/>
      </xdr:nvSpPr>
      <xdr:spPr>
        <a:xfrm>
          <a:off x="4673600"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85816</xdr:rowOff>
    </xdr:from>
    <xdr:to>
      <xdr:col>20</xdr:col>
      <xdr:colOff>38100</xdr:colOff>
      <xdr:row>108</xdr:row>
      <xdr:rowOff>15966</xdr:rowOff>
    </xdr:to>
    <xdr:sp macro="" textlink="">
      <xdr:nvSpPr>
        <xdr:cNvPr id="422" name="楕円 421"/>
        <xdr:cNvSpPr/>
      </xdr:nvSpPr>
      <xdr:spPr>
        <a:xfrm>
          <a:off x="3746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136616</xdr:rowOff>
    </xdr:from>
    <xdr:to>
      <xdr:col>24</xdr:col>
      <xdr:colOff>63500</xdr:colOff>
      <xdr:row>108</xdr:row>
      <xdr:rowOff>1088</xdr:rowOff>
    </xdr:to>
    <xdr:cxnSp macro="">
      <xdr:nvCxnSpPr>
        <xdr:cNvPr id="423" name="直線コネクタ 422"/>
        <xdr:cNvCxnSpPr/>
      </xdr:nvCxnSpPr>
      <xdr:spPr>
        <a:xfrm>
          <a:off x="3797300" y="184817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49893</xdr:rowOff>
    </xdr:from>
    <xdr:to>
      <xdr:col>15</xdr:col>
      <xdr:colOff>101600</xdr:colOff>
      <xdr:row>107</xdr:row>
      <xdr:rowOff>151493</xdr:rowOff>
    </xdr:to>
    <xdr:sp macro="" textlink="">
      <xdr:nvSpPr>
        <xdr:cNvPr id="424" name="楕円 423"/>
        <xdr:cNvSpPr/>
      </xdr:nvSpPr>
      <xdr:spPr>
        <a:xfrm>
          <a:off x="2857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100693</xdr:rowOff>
    </xdr:from>
    <xdr:to>
      <xdr:col>19</xdr:col>
      <xdr:colOff>177800</xdr:colOff>
      <xdr:row>107</xdr:row>
      <xdr:rowOff>136616</xdr:rowOff>
    </xdr:to>
    <xdr:cxnSp macro="">
      <xdr:nvCxnSpPr>
        <xdr:cNvPr id="425" name="直線コネクタ 424"/>
        <xdr:cNvCxnSpPr/>
      </xdr:nvCxnSpPr>
      <xdr:spPr>
        <a:xfrm>
          <a:off x="2908300" y="184458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13970</xdr:rowOff>
    </xdr:from>
    <xdr:to>
      <xdr:col>10</xdr:col>
      <xdr:colOff>165100</xdr:colOff>
      <xdr:row>107</xdr:row>
      <xdr:rowOff>115570</xdr:rowOff>
    </xdr:to>
    <xdr:sp macro="" textlink="">
      <xdr:nvSpPr>
        <xdr:cNvPr id="426" name="楕円 425"/>
        <xdr:cNvSpPr/>
      </xdr:nvSpPr>
      <xdr:spPr>
        <a:xfrm>
          <a:off x="196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64770</xdr:rowOff>
    </xdr:from>
    <xdr:to>
      <xdr:col>15</xdr:col>
      <xdr:colOff>50800</xdr:colOff>
      <xdr:row>107</xdr:row>
      <xdr:rowOff>100693</xdr:rowOff>
    </xdr:to>
    <xdr:cxnSp macro="">
      <xdr:nvCxnSpPr>
        <xdr:cNvPr id="427" name="直線コネクタ 426"/>
        <xdr:cNvCxnSpPr/>
      </xdr:nvCxnSpPr>
      <xdr:spPr>
        <a:xfrm>
          <a:off x="2019300" y="184099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149498</xdr:rowOff>
    </xdr:from>
    <xdr:to>
      <xdr:col>6</xdr:col>
      <xdr:colOff>38100</xdr:colOff>
      <xdr:row>107</xdr:row>
      <xdr:rowOff>79648</xdr:rowOff>
    </xdr:to>
    <xdr:sp macro="" textlink="">
      <xdr:nvSpPr>
        <xdr:cNvPr id="428" name="楕円 427"/>
        <xdr:cNvSpPr/>
      </xdr:nvSpPr>
      <xdr:spPr>
        <a:xfrm>
          <a:off x="1079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28848</xdr:rowOff>
    </xdr:from>
    <xdr:to>
      <xdr:col>10</xdr:col>
      <xdr:colOff>114300</xdr:colOff>
      <xdr:row>107</xdr:row>
      <xdr:rowOff>64770</xdr:rowOff>
    </xdr:to>
    <xdr:cxnSp macro="">
      <xdr:nvCxnSpPr>
        <xdr:cNvPr id="429" name="直線コネクタ 428"/>
        <xdr:cNvCxnSpPr/>
      </xdr:nvCxnSpPr>
      <xdr:spPr>
        <a:xfrm>
          <a:off x="1130300" y="183739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7093</xdr:rowOff>
    </xdr:from>
    <xdr:ext cx="405111" cy="259045"/>
    <xdr:sp macro="" textlink="">
      <xdr:nvSpPr>
        <xdr:cNvPr id="434" name="n_1mainValue【市民会館】&#10;有形固定資産減価償却率"/>
        <xdr:cNvSpPr txBox="1"/>
      </xdr:nvSpPr>
      <xdr:spPr>
        <a:xfrm>
          <a:off x="3582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142620</xdr:rowOff>
    </xdr:from>
    <xdr:ext cx="405111" cy="259045"/>
    <xdr:sp macro="" textlink="">
      <xdr:nvSpPr>
        <xdr:cNvPr id="435" name="n_2mainValue【市民会館】&#10;有形固定資産減価償却率"/>
        <xdr:cNvSpPr txBox="1"/>
      </xdr:nvSpPr>
      <xdr:spPr>
        <a:xfrm>
          <a:off x="2705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106697</xdr:rowOff>
    </xdr:from>
    <xdr:ext cx="405111" cy="259045"/>
    <xdr:sp macro="" textlink="">
      <xdr:nvSpPr>
        <xdr:cNvPr id="436" name="n_3mainValue【市民会館】&#10;有形固定資産減価償却率"/>
        <xdr:cNvSpPr txBox="1"/>
      </xdr:nvSpPr>
      <xdr:spPr>
        <a:xfrm>
          <a:off x="1816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70775</xdr:rowOff>
    </xdr:from>
    <xdr:ext cx="405111" cy="259045"/>
    <xdr:sp macro="" textlink="">
      <xdr:nvSpPr>
        <xdr:cNvPr id="437" name="n_4mainValue【市民会館】&#10;有形固定資産減価償却率"/>
        <xdr:cNvSpPr txBox="1"/>
      </xdr:nvSpPr>
      <xdr:spPr>
        <a:xfrm>
          <a:off x="927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77" name="楕円 476"/>
        <xdr:cNvSpPr/>
      </xdr:nvSpPr>
      <xdr:spPr>
        <a:xfrm>
          <a:off x="10426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133366</xdr:rowOff>
    </xdr:from>
    <xdr:ext cx="469744" cy="259045"/>
    <xdr:sp macro="" textlink="">
      <xdr:nvSpPr>
        <xdr:cNvPr id="478" name="【市民会館】&#10;一人当たり面積該当値テキスト"/>
        <xdr:cNvSpPr txBox="1"/>
      </xdr:nvSpPr>
      <xdr:spPr>
        <a:xfrm>
          <a:off x="10515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158750</xdr:rowOff>
    </xdr:from>
    <xdr:to>
      <xdr:col>50</xdr:col>
      <xdr:colOff>165100</xdr:colOff>
      <xdr:row>107</xdr:row>
      <xdr:rowOff>88900</xdr:rowOff>
    </xdr:to>
    <xdr:sp macro="" textlink="">
      <xdr:nvSpPr>
        <xdr:cNvPr id="479" name="楕円 478"/>
        <xdr:cNvSpPr/>
      </xdr:nvSpPr>
      <xdr:spPr>
        <a:xfrm>
          <a:off x="9588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34289</xdr:rowOff>
    </xdr:from>
    <xdr:to>
      <xdr:col>55</xdr:col>
      <xdr:colOff>0</xdr:colOff>
      <xdr:row>107</xdr:row>
      <xdr:rowOff>38100</xdr:rowOff>
    </xdr:to>
    <xdr:cxnSp macro="">
      <xdr:nvCxnSpPr>
        <xdr:cNvPr id="480" name="直線コネクタ 479"/>
        <xdr:cNvCxnSpPr/>
      </xdr:nvCxnSpPr>
      <xdr:spPr>
        <a:xfrm flipV="1">
          <a:off x="9639300" y="183794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481" name="楕円 480"/>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38100</xdr:rowOff>
    </xdr:from>
    <xdr:to>
      <xdr:col>50</xdr:col>
      <xdr:colOff>114300</xdr:colOff>
      <xdr:row>107</xdr:row>
      <xdr:rowOff>41911</xdr:rowOff>
    </xdr:to>
    <xdr:cxnSp macro="">
      <xdr:nvCxnSpPr>
        <xdr:cNvPr id="482" name="直線コネクタ 481"/>
        <xdr:cNvCxnSpPr/>
      </xdr:nvCxnSpPr>
      <xdr:spPr>
        <a:xfrm flipV="1">
          <a:off x="8750300" y="18383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164464</xdr:rowOff>
    </xdr:from>
    <xdr:to>
      <xdr:col>41</xdr:col>
      <xdr:colOff>101600</xdr:colOff>
      <xdr:row>107</xdr:row>
      <xdr:rowOff>94614</xdr:rowOff>
    </xdr:to>
    <xdr:sp macro="" textlink="">
      <xdr:nvSpPr>
        <xdr:cNvPr id="483" name="楕円 482"/>
        <xdr:cNvSpPr/>
      </xdr:nvSpPr>
      <xdr:spPr>
        <a:xfrm>
          <a:off x="7810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43814</xdr:rowOff>
    </xdr:to>
    <xdr:cxnSp macro="">
      <xdr:nvCxnSpPr>
        <xdr:cNvPr id="484" name="直線コネクタ 483"/>
        <xdr:cNvCxnSpPr/>
      </xdr:nvCxnSpPr>
      <xdr:spPr>
        <a:xfrm flipV="1">
          <a:off x="7861300" y="183870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168275</xdr:rowOff>
    </xdr:from>
    <xdr:to>
      <xdr:col>36</xdr:col>
      <xdr:colOff>165100</xdr:colOff>
      <xdr:row>107</xdr:row>
      <xdr:rowOff>98425</xdr:rowOff>
    </xdr:to>
    <xdr:sp macro="" textlink="">
      <xdr:nvSpPr>
        <xdr:cNvPr id="485" name="楕円 484"/>
        <xdr:cNvSpPr/>
      </xdr:nvSpPr>
      <xdr:spPr>
        <a:xfrm>
          <a:off x="692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43814</xdr:rowOff>
    </xdr:from>
    <xdr:to>
      <xdr:col>41</xdr:col>
      <xdr:colOff>50800</xdr:colOff>
      <xdr:row>107</xdr:row>
      <xdr:rowOff>47625</xdr:rowOff>
    </xdr:to>
    <xdr:cxnSp macro="">
      <xdr:nvCxnSpPr>
        <xdr:cNvPr id="486" name="直線コネクタ 485"/>
        <xdr:cNvCxnSpPr/>
      </xdr:nvCxnSpPr>
      <xdr:spPr>
        <a:xfrm flipV="1">
          <a:off x="6972300" y="183889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80027</xdr:rowOff>
    </xdr:from>
    <xdr:ext cx="469744" cy="259045"/>
    <xdr:sp macro="" textlink="">
      <xdr:nvSpPr>
        <xdr:cNvPr id="491" name="n_1mainValue【市民会館】&#10;一人当たり面積"/>
        <xdr:cNvSpPr txBox="1"/>
      </xdr:nvSpPr>
      <xdr:spPr>
        <a:xfrm>
          <a:off x="93917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492"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85741</xdr:rowOff>
    </xdr:from>
    <xdr:ext cx="469744" cy="259045"/>
    <xdr:sp macro="" textlink="">
      <xdr:nvSpPr>
        <xdr:cNvPr id="493" name="n_3mainValue【市民会館】&#10;一人当たり面積"/>
        <xdr:cNvSpPr txBox="1"/>
      </xdr:nvSpPr>
      <xdr:spPr>
        <a:xfrm>
          <a:off x="7626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89552</xdr:rowOff>
    </xdr:from>
    <xdr:ext cx="469744" cy="259045"/>
    <xdr:sp macro="" textlink="">
      <xdr:nvSpPr>
        <xdr:cNvPr id="494" name="n_4mainValue【市民会館】&#10;一人当たり面積"/>
        <xdr:cNvSpPr txBox="1"/>
      </xdr:nvSpPr>
      <xdr:spPr>
        <a:xfrm>
          <a:off x="67374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551" name="直線コネクタ 550"/>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52" name="【消防施設】&#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53" name="直線コネクタ 552"/>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554"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555" name="直線コネクタ 554"/>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556" name="【消防施設】&#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557" name="フローチャート: 判断 556"/>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558" name="フローチャート: 判断 557"/>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559" name="フローチャート: 判断 558"/>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560" name="フローチャート: 判断 559"/>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561" name="フローチャート: 判断 560"/>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84455</xdr:rowOff>
    </xdr:from>
    <xdr:to>
      <xdr:col>85</xdr:col>
      <xdr:colOff>177800</xdr:colOff>
      <xdr:row>84</xdr:row>
      <xdr:rowOff>14605</xdr:rowOff>
    </xdr:to>
    <xdr:sp macro="" textlink="">
      <xdr:nvSpPr>
        <xdr:cNvPr id="567" name="楕円 566"/>
        <xdr:cNvSpPr/>
      </xdr:nvSpPr>
      <xdr:spPr>
        <a:xfrm>
          <a:off x="162687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62882</xdr:rowOff>
    </xdr:from>
    <xdr:ext cx="405111" cy="259045"/>
    <xdr:sp macro="" textlink="">
      <xdr:nvSpPr>
        <xdr:cNvPr id="568" name="【消防施設】&#10;有形固定資産減価償却率該当値テキスト"/>
        <xdr:cNvSpPr txBox="1"/>
      </xdr:nvSpPr>
      <xdr:spPr>
        <a:xfrm>
          <a:off x="16357600"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569" name="楕円 568"/>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135255</xdr:rowOff>
    </xdr:to>
    <xdr:cxnSp macro="">
      <xdr:nvCxnSpPr>
        <xdr:cNvPr id="570" name="直線コネクタ 569"/>
        <xdr:cNvCxnSpPr/>
      </xdr:nvCxnSpPr>
      <xdr:spPr>
        <a:xfrm>
          <a:off x="15481300" y="1429512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71" name="楕円 570"/>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64770</xdr:rowOff>
    </xdr:to>
    <xdr:cxnSp macro="">
      <xdr:nvCxnSpPr>
        <xdr:cNvPr id="572" name="直線コネクタ 571"/>
        <xdr:cNvCxnSpPr/>
      </xdr:nvCxnSpPr>
      <xdr:spPr>
        <a:xfrm>
          <a:off x="14592300" y="142341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69214</xdr:rowOff>
    </xdr:from>
    <xdr:to>
      <xdr:col>72</xdr:col>
      <xdr:colOff>38100</xdr:colOff>
      <xdr:row>82</xdr:row>
      <xdr:rowOff>170814</xdr:rowOff>
    </xdr:to>
    <xdr:sp macro="" textlink="">
      <xdr:nvSpPr>
        <xdr:cNvPr id="573" name="楕円 572"/>
        <xdr:cNvSpPr/>
      </xdr:nvSpPr>
      <xdr:spPr>
        <a:xfrm>
          <a:off x="13652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120014</xdr:rowOff>
    </xdr:from>
    <xdr:to>
      <xdr:col>76</xdr:col>
      <xdr:colOff>114300</xdr:colOff>
      <xdr:row>83</xdr:row>
      <xdr:rowOff>3811</xdr:rowOff>
    </xdr:to>
    <xdr:cxnSp macro="">
      <xdr:nvCxnSpPr>
        <xdr:cNvPr id="574" name="直線コネクタ 573"/>
        <xdr:cNvCxnSpPr/>
      </xdr:nvCxnSpPr>
      <xdr:spPr>
        <a:xfrm>
          <a:off x="13703300" y="141789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575" name="楕円 574"/>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120014</xdr:rowOff>
    </xdr:to>
    <xdr:cxnSp macro="">
      <xdr:nvCxnSpPr>
        <xdr:cNvPr id="576" name="直線コネクタ 575"/>
        <xdr:cNvCxnSpPr/>
      </xdr:nvCxnSpPr>
      <xdr:spPr>
        <a:xfrm>
          <a:off x="12814300" y="14097000"/>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577" name="n_1aveValue【消防施設】&#10;有形固定資産減価償却率"/>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578" name="n_2aveValue【消防施設】&#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579" name="n_3aveValue【消防施設】&#10;有形固定資産減価償却率"/>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580" name="n_4aveValue【消防施設】&#10;有形固定資産減価償却率"/>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581" name="n_1mainValue【消防施設】&#10;有形固定資産減価償却率"/>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582" name="n_2mainValue【消防施設】&#10;有形固定資産減価償却率"/>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161941</xdr:rowOff>
    </xdr:from>
    <xdr:ext cx="405111" cy="259045"/>
    <xdr:sp macro="" textlink="">
      <xdr:nvSpPr>
        <xdr:cNvPr id="583" name="n_3mainValue【消防施設】&#10;有形固定資産減価償却率"/>
        <xdr:cNvSpPr txBox="1"/>
      </xdr:nvSpPr>
      <xdr:spPr>
        <a:xfrm>
          <a:off x="13500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584" name="n_4mainValue【消防施設】&#10;有形固定資産減価償却率"/>
        <xdr:cNvSpPr txBox="1"/>
      </xdr:nvSpPr>
      <xdr:spPr>
        <a:xfrm>
          <a:off x="12611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5" name="直線コネクタ 59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6" name="テキスト ボックス 59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7" name="直線コネクタ 59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8" name="テキスト ボックス 59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9" name="直線コネクタ 59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0" name="テキスト ボックス 59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1" name="直線コネクタ 60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2" name="テキスト ボックス 60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3" name="直線コネクタ 60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4" name="テキスト ボックス 60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5" name="直線コネクタ 60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6" name="テキスト ボックス 60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10" name="直線コネクタ 609"/>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11"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12" name="直線コネクタ 611"/>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13" name="【消防施設】&#10;一人当たり面積最大値テキスト"/>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14" name="直線コネクタ 613"/>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615" name="【消防施設】&#10;一人当たり面積平均値テキスト"/>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16" name="フローチャート: 判断 615"/>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17" name="フローチャート: 判断 616"/>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18" name="フローチャート: 判断 617"/>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19" name="フローチャート: 判断 618"/>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20" name="フローチャート: 判断 619"/>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60234</xdr:rowOff>
    </xdr:from>
    <xdr:to>
      <xdr:col>116</xdr:col>
      <xdr:colOff>114300</xdr:colOff>
      <xdr:row>86</xdr:row>
      <xdr:rowOff>161834</xdr:rowOff>
    </xdr:to>
    <xdr:sp macro="" textlink="">
      <xdr:nvSpPr>
        <xdr:cNvPr id="626" name="楕円 625"/>
        <xdr:cNvSpPr/>
      </xdr:nvSpPr>
      <xdr:spPr>
        <a:xfrm>
          <a:off x="22110700" y="148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146611</xdr:rowOff>
    </xdr:from>
    <xdr:ext cx="469744" cy="259045"/>
    <xdr:sp macro="" textlink="">
      <xdr:nvSpPr>
        <xdr:cNvPr id="627" name="【消防施設】&#10;一人当たり面積該当値テキスト"/>
        <xdr:cNvSpPr txBox="1"/>
      </xdr:nvSpPr>
      <xdr:spPr>
        <a:xfrm>
          <a:off x="22199600" y="1471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61323</xdr:rowOff>
    </xdr:from>
    <xdr:to>
      <xdr:col>112</xdr:col>
      <xdr:colOff>38100</xdr:colOff>
      <xdr:row>86</xdr:row>
      <xdr:rowOff>162923</xdr:rowOff>
    </xdr:to>
    <xdr:sp macro="" textlink="">
      <xdr:nvSpPr>
        <xdr:cNvPr id="628" name="楕円 627"/>
        <xdr:cNvSpPr/>
      </xdr:nvSpPr>
      <xdr:spPr>
        <a:xfrm>
          <a:off x="21272500" y="14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111034</xdr:rowOff>
    </xdr:from>
    <xdr:to>
      <xdr:col>116</xdr:col>
      <xdr:colOff>63500</xdr:colOff>
      <xdr:row>86</xdr:row>
      <xdr:rowOff>112123</xdr:rowOff>
    </xdr:to>
    <xdr:cxnSp macro="">
      <xdr:nvCxnSpPr>
        <xdr:cNvPr id="629" name="直線コネクタ 628"/>
        <xdr:cNvCxnSpPr/>
      </xdr:nvCxnSpPr>
      <xdr:spPr>
        <a:xfrm flipV="1">
          <a:off x="21323300" y="1485573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62412</xdr:rowOff>
    </xdr:from>
    <xdr:to>
      <xdr:col>107</xdr:col>
      <xdr:colOff>101600</xdr:colOff>
      <xdr:row>86</xdr:row>
      <xdr:rowOff>164012</xdr:rowOff>
    </xdr:to>
    <xdr:sp macro="" textlink="">
      <xdr:nvSpPr>
        <xdr:cNvPr id="630" name="楕円 629"/>
        <xdr:cNvSpPr/>
      </xdr:nvSpPr>
      <xdr:spPr>
        <a:xfrm>
          <a:off x="20383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112123</xdr:rowOff>
    </xdr:from>
    <xdr:to>
      <xdr:col>111</xdr:col>
      <xdr:colOff>177800</xdr:colOff>
      <xdr:row>86</xdr:row>
      <xdr:rowOff>113212</xdr:rowOff>
    </xdr:to>
    <xdr:cxnSp macro="">
      <xdr:nvCxnSpPr>
        <xdr:cNvPr id="631" name="直線コネクタ 630"/>
        <xdr:cNvCxnSpPr/>
      </xdr:nvCxnSpPr>
      <xdr:spPr>
        <a:xfrm flipV="1">
          <a:off x="20434300" y="148568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59145</xdr:rowOff>
    </xdr:from>
    <xdr:to>
      <xdr:col>102</xdr:col>
      <xdr:colOff>165100</xdr:colOff>
      <xdr:row>86</xdr:row>
      <xdr:rowOff>160745</xdr:rowOff>
    </xdr:to>
    <xdr:sp macro="" textlink="">
      <xdr:nvSpPr>
        <xdr:cNvPr id="632" name="楕円 631"/>
        <xdr:cNvSpPr/>
      </xdr:nvSpPr>
      <xdr:spPr>
        <a:xfrm>
          <a:off x="19494500" y="148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109945</xdr:rowOff>
    </xdr:from>
    <xdr:to>
      <xdr:col>107</xdr:col>
      <xdr:colOff>50800</xdr:colOff>
      <xdr:row>86</xdr:row>
      <xdr:rowOff>113212</xdr:rowOff>
    </xdr:to>
    <xdr:cxnSp macro="">
      <xdr:nvCxnSpPr>
        <xdr:cNvPr id="633" name="直線コネクタ 632"/>
        <xdr:cNvCxnSpPr/>
      </xdr:nvCxnSpPr>
      <xdr:spPr>
        <a:xfrm>
          <a:off x="19545300" y="1485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60234</xdr:rowOff>
    </xdr:from>
    <xdr:to>
      <xdr:col>98</xdr:col>
      <xdr:colOff>38100</xdr:colOff>
      <xdr:row>86</xdr:row>
      <xdr:rowOff>161834</xdr:rowOff>
    </xdr:to>
    <xdr:sp macro="" textlink="">
      <xdr:nvSpPr>
        <xdr:cNvPr id="634" name="楕円 633"/>
        <xdr:cNvSpPr/>
      </xdr:nvSpPr>
      <xdr:spPr>
        <a:xfrm>
          <a:off x="18605500" y="148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109945</xdr:rowOff>
    </xdr:from>
    <xdr:to>
      <xdr:col>102</xdr:col>
      <xdr:colOff>114300</xdr:colOff>
      <xdr:row>86</xdr:row>
      <xdr:rowOff>111034</xdr:rowOff>
    </xdr:to>
    <xdr:cxnSp macro="">
      <xdr:nvCxnSpPr>
        <xdr:cNvPr id="635" name="直線コネクタ 634"/>
        <xdr:cNvCxnSpPr/>
      </xdr:nvCxnSpPr>
      <xdr:spPr>
        <a:xfrm flipV="1">
          <a:off x="18656300" y="148546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636"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637" name="n_2aveValue【消防施設】&#10;一人当たり面積"/>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638" name="n_3aveValue【消防施設】&#10;一人当たり面積"/>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639" name="n_4aveValue【消防施設】&#10;一人当たり面積"/>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154050</xdr:rowOff>
    </xdr:from>
    <xdr:ext cx="469744" cy="259045"/>
    <xdr:sp macro="" textlink="">
      <xdr:nvSpPr>
        <xdr:cNvPr id="640" name="n_1mainValue【消防施設】&#10;一人当たり面積"/>
        <xdr:cNvSpPr txBox="1"/>
      </xdr:nvSpPr>
      <xdr:spPr>
        <a:xfrm>
          <a:off x="21075727"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155139</xdr:rowOff>
    </xdr:from>
    <xdr:ext cx="469744" cy="259045"/>
    <xdr:sp macro="" textlink="">
      <xdr:nvSpPr>
        <xdr:cNvPr id="641" name="n_2mainValue【消防施設】&#10;一人当たり面積"/>
        <xdr:cNvSpPr txBox="1"/>
      </xdr:nvSpPr>
      <xdr:spPr>
        <a:xfrm>
          <a:off x="20199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151872</xdr:rowOff>
    </xdr:from>
    <xdr:ext cx="469744" cy="259045"/>
    <xdr:sp macro="" textlink="">
      <xdr:nvSpPr>
        <xdr:cNvPr id="642" name="n_3mainValue【消防施設】&#10;一人当たり面積"/>
        <xdr:cNvSpPr txBox="1"/>
      </xdr:nvSpPr>
      <xdr:spPr>
        <a:xfrm>
          <a:off x="19310427"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152961</xdr:rowOff>
    </xdr:from>
    <xdr:ext cx="469744" cy="259045"/>
    <xdr:sp macro="" textlink="">
      <xdr:nvSpPr>
        <xdr:cNvPr id="643" name="n_4mainValue【消防施設】&#10;一人当たり面積"/>
        <xdr:cNvSpPr txBox="1"/>
      </xdr:nvSpPr>
      <xdr:spPr>
        <a:xfrm>
          <a:off x="18421427"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669" name="直線コネクタ 668"/>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670"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671" name="直線コネクタ 670"/>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672" name="【庁舎】&#10;有形固定資産減価償却率最大値テキスト"/>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673" name="直線コネクタ 672"/>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74" name="【庁舎】&#10;有形固定資産減価償却率平均値テキスト"/>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75" name="フローチャート: 判断 674"/>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76" name="フローチャート: 判断 675"/>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7" name="フローチャート: 判断 676"/>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678" name="フローチャート: 判断 677"/>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679" name="フローチャート: 判断 678"/>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167458</xdr:rowOff>
    </xdr:from>
    <xdr:to>
      <xdr:col>85</xdr:col>
      <xdr:colOff>177800</xdr:colOff>
      <xdr:row>108</xdr:row>
      <xdr:rowOff>97608</xdr:rowOff>
    </xdr:to>
    <xdr:sp macro="" textlink="">
      <xdr:nvSpPr>
        <xdr:cNvPr id="685" name="楕円 684"/>
        <xdr:cNvSpPr/>
      </xdr:nvSpPr>
      <xdr:spPr>
        <a:xfrm>
          <a:off x="16268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145885</xdr:rowOff>
    </xdr:from>
    <xdr:ext cx="405111" cy="259045"/>
    <xdr:sp macro="" textlink="">
      <xdr:nvSpPr>
        <xdr:cNvPr id="686" name="【庁舎】&#10;有形固定資産減価償却率該当値テキスト"/>
        <xdr:cNvSpPr txBox="1"/>
      </xdr:nvSpPr>
      <xdr:spPr>
        <a:xfrm>
          <a:off x="16357600"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7438</xdr:rowOff>
    </xdr:from>
    <xdr:to>
      <xdr:col>81</xdr:col>
      <xdr:colOff>101600</xdr:colOff>
      <xdr:row>108</xdr:row>
      <xdr:rowOff>109038</xdr:rowOff>
    </xdr:to>
    <xdr:sp macro="" textlink="">
      <xdr:nvSpPr>
        <xdr:cNvPr id="687" name="楕円 686"/>
        <xdr:cNvSpPr/>
      </xdr:nvSpPr>
      <xdr:spPr>
        <a:xfrm>
          <a:off x="15430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46808</xdr:rowOff>
    </xdr:from>
    <xdr:to>
      <xdr:col>85</xdr:col>
      <xdr:colOff>127000</xdr:colOff>
      <xdr:row>108</xdr:row>
      <xdr:rowOff>58238</xdr:rowOff>
    </xdr:to>
    <xdr:cxnSp macro="">
      <xdr:nvCxnSpPr>
        <xdr:cNvPr id="688" name="直線コネクタ 687"/>
        <xdr:cNvCxnSpPr/>
      </xdr:nvCxnSpPr>
      <xdr:spPr>
        <a:xfrm flipV="1">
          <a:off x="15481300" y="1856340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165826</xdr:rowOff>
    </xdr:from>
    <xdr:to>
      <xdr:col>76</xdr:col>
      <xdr:colOff>165100</xdr:colOff>
      <xdr:row>108</xdr:row>
      <xdr:rowOff>95976</xdr:rowOff>
    </xdr:to>
    <xdr:sp macro="" textlink="">
      <xdr:nvSpPr>
        <xdr:cNvPr id="689" name="楕円 688"/>
        <xdr:cNvSpPr/>
      </xdr:nvSpPr>
      <xdr:spPr>
        <a:xfrm>
          <a:off x="14541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45176</xdr:rowOff>
    </xdr:from>
    <xdr:to>
      <xdr:col>81</xdr:col>
      <xdr:colOff>50800</xdr:colOff>
      <xdr:row>108</xdr:row>
      <xdr:rowOff>58238</xdr:rowOff>
    </xdr:to>
    <xdr:cxnSp macro="">
      <xdr:nvCxnSpPr>
        <xdr:cNvPr id="690" name="直線コネクタ 689"/>
        <xdr:cNvCxnSpPr/>
      </xdr:nvCxnSpPr>
      <xdr:spPr>
        <a:xfrm>
          <a:off x="14592300" y="185617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691" name="楕円 690"/>
        <xdr:cNvSpPr/>
      </xdr:nvSpPr>
      <xdr:spPr>
        <a:xfrm>
          <a:off x="1365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30480</xdr:rowOff>
    </xdr:from>
    <xdr:to>
      <xdr:col>76</xdr:col>
      <xdr:colOff>114300</xdr:colOff>
      <xdr:row>108</xdr:row>
      <xdr:rowOff>45176</xdr:rowOff>
    </xdr:to>
    <xdr:cxnSp macro="">
      <xdr:nvCxnSpPr>
        <xdr:cNvPr id="692" name="直線コネクタ 691"/>
        <xdr:cNvCxnSpPr/>
      </xdr:nvCxnSpPr>
      <xdr:spPr>
        <a:xfrm>
          <a:off x="13703300" y="1854708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138068</xdr:rowOff>
    </xdr:from>
    <xdr:to>
      <xdr:col>67</xdr:col>
      <xdr:colOff>101600</xdr:colOff>
      <xdr:row>108</xdr:row>
      <xdr:rowOff>68218</xdr:rowOff>
    </xdr:to>
    <xdr:sp macro="" textlink="">
      <xdr:nvSpPr>
        <xdr:cNvPr id="693" name="楕円 692"/>
        <xdr:cNvSpPr/>
      </xdr:nvSpPr>
      <xdr:spPr>
        <a:xfrm>
          <a:off x="12763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17418</xdr:rowOff>
    </xdr:from>
    <xdr:to>
      <xdr:col>71</xdr:col>
      <xdr:colOff>177800</xdr:colOff>
      <xdr:row>108</xdr:row>
      <xdr:rowOff>30480</xdr:rowOff>
    </xdr:to>
    <xdr:cxnSp macro="">
      <xdr:nvCxnSpPr>
        <xdr:cNvPr id="694" name="直線コネクタ 693"/>
        <xdr:cNvCxnSpPr/>
      </xdr:nvCxnSpPr>
      <xdr:spPr>
        <a:xfrm>
          <a:off x="12814300" y="185340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95"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96" name="n_2aveValue【庁舎】&#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697" name="n_3aveValue【庁舎】&#10;有形固定資産減価償却率"/>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698" name="n_4aveValue【庁舎】&#10;有形固定資産減価償却率"/>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100165</xdr:rowOff>
    </xdr:from>
    <xdr:ext cx="405111" cy="259045"/>
    <xdr:sp macro="" textlink="">
      <xdr:nvSpPr>
        <xdr:cNvPr id="699" name="n_1mainValue【庁舎】&#10;有形固定資産減価償却率"/>
        <xdr:cNvSpPr txBox="1"/>
      </xdr:nvSpPr>
      <xdr:spPr>
        <a:xfrm>
          <a:off x="152660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87103</xdr:rowOff>
    </xdr:from>
    <xdr:ext cx="405111" cy="259045"/>
    <xdr:sp macro="" textlink="">
      <xdr:nvSpPr>
        <xdr:cNvPr id="700" name="n_2mainValue【庁舎】&#10;有形固定資産減価償却率"/>
        <xdr:cNvSpPr txBox="1"/>
      </xdr:nvSpPr>
      <xdr:spPr>
        <a:xfrm>
          <a:off x="143897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701" name="n_3mainValue【庁舎】&#10;有形固定資産減価償却率"/>
        <xdr:cNvSpPr txBox="1"/>
      </xdr:nvSpPr>
      <xdr:spPr>
        <a:xfrm>
          <a:off x="13500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59345</xdr:rowOff>
    </xdr:from>
    <xdr:ext cx="405111" cy="259045"/>
    <xdr:sp macro="" textlink="">
      <xdr:nvSpPr>
        <xdr:cNvPr id="702" name="n_4mainValue【庁舎】&#10;有形固定資産減価償却率"/>
        <xdr:cNvSpPr txBox="1"/>
      </xdr:nvSpPr>
      <xdr:spPr>
        <a:xfrm>
          <a:off x="126117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26" name="直線コネクタ 725"/>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27"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28" name="直線コネクタ 727"/>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29" name="【庁舎】&#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30" name="直線コネクタ 729"/>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731" name="【庁舎】&#10;一人当たり面積平均値テキスト"/>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32" name="フローチャート: 判断 731"/>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33" name="フローチャート: 判断 732"/>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34" name="フローチャート: 判断 733"/>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35" name="フローチャート: 判断 73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36" name="フローチャート: 判断 735"/>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742" name="楕円 741"/>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743" name="【庁舎】&#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76836</xdr:rowOff>
    </xdr:from>
    <xdr:to>
      <xdr:col>112</xdr:col>
      <xdr:colOff>38100</xdr:colOff>
      <xdr:row>107</xdr:row>
      <xdr:rowOff>6986</xdr:rowOff>
    </xdr:to>
    <xdr:sp macro="" textlink="">
      <xdr:nvSpPr>
        <xdr:cNvPr id="744" name="楕円 743"/>
        <xdr:cNvSpPr/>
      </xdr:nvSpPr>
      <xdr:spPr>
        <a:xfrm>
          <a:off x="21272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127636</xdr:rowOff>
    </xdr:to>
    <xdr:cxnSp macro="">
      <xdr:nvCxnSpPr>
        <xdr:cNvPr id="745" name="直線コネクタ 744"/>
        <xdr:cNvCxnSpPr/>
      </xdr:nvCxnSpPr>
      <xdr:spPr>
        <a:xfrm flipV="1">
          <a:off x="21323300" y="182956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80645</xdr:rowOff>
    </xdr:from>
    <xdr:to>
      <xdr:col>107</xdr:col>
      <xdr:colOff>101600</xdr:colOff>
      <xdr:row>107</xdr:row>
      <xdr:rowOff>10795</xdr:rowOff>
    </xdr:to>
    <xdr:sp macro="" textlink="">
      <xdr:nvSpPr>
        <xdr:cNvPr id="746" name="楕円 745"/>
        <xdr:cNvSpPr/>
      </xdr:nvSpPr>
      <xdr:spPr>
        <a:xfrm>
          <a:off x="20383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127636</xdr:rowOff>
    </xdr:from>
    <xdr:to>
      <xdr:col>111</xdr:col>
      <xdr:colOff>177800</xdr:colOff>
      <xdr:row>106</xdr:row>
      <xdr:rowOff>131445</xdr:rowOff>
    </xdr:to>
    <xdr:cxnSp macro="">
      <xdr:nvCxnSpPr>
        <xdr:cNvPr id="747" name="直線コネクタ 746"/>
        <xdr:cNvCxnSpPr/>
      </xdr:nvCxnSpPr>
      <xdr:spPr>
        <a:xfrm flipV="1">
          <a:off x="20434300" y="183013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84455</xdr:rowOff>
    </xdr:from>
    <xdr:to>
      <xdr:col>102</xdr:col>
      <xdr:colOff>165100</xdr:colOff>
      <xdr:row>107</xdr:row>
      <xdr:rowOff>14605</xdr:rowOff>
    </xdr:to>
    <xdr:sp macro="" textlink="">
      <xdr:nvSpPr>
        <xdr:cNvPr id="748" name="楕円 747"/>
        <xdr:cNvSpPr/>
      </xdr:nvSpPr>
      <xdr:spPr>
        <a:xfrm>
          <a:off x="19494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131445</xdr:rowOff>
    </xdr:from>
    <xdr:to>
      <xdr:col>107</xdr:col>
      <xdr:colOff>50800</xdr:colOff>
      <xdr:row>106</xdr:row>
      <xdr:rowOff>135255</xdr:rowOff>
    </xdr:to>
    <xdr:cxnSp macro="">
      <xdr:nvCxnSpPr>
        <xdr:cNvPr id="749" name="直線コネクタ 748"/>
        <xdr:cNvCxnSpPr/>
      </xdr:nvCxnSpPr>
      <xdr:spPr>
        <a:xfrm flipV="1">
          <a:off x="19545300" y="183051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88264</xdr:rowOff>
    </xdr:from>
    <xdr:to>
      <xdr:col>98</xdr:col>
      <xdr:colOff>38100</xdr:colOff>
      <xdr:row>107</xdr:row>
      <xdr:rowOff>18414</xdr:rowOff>
    </xdr:to>
    <xdr:sp macro="" textlink="">
      <xdr:nvSpPr>
        <xdr:cNvPr id="750" name="楕円 749"/>
        <xdr:cNvSpPr/>
      </xdr:nvSpPr>
      <xdr:spPr>
        <a:xfrm>
          <a:off x="18605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135255</xdr:rowOff>
    </xdr:from>
    <xdr:to>
      <xdr:col>102</xdr:col>
      <xdr:colOff>114300</xdr:colOff>
      <xdr:row>106</xdr:row>
      <xdr:rowOff>139064</xdr:rowOff>
    </xdr:to>
    <xdr:cxnSp macro="">
      <xdr:nvCxnSpPr>
        <xdr:cNvPr id="751" name="直線コネクタ 750"/>
        <xdr:cNvCxnSpPr/>
      </xdr:nvCxnSpPr>
      <xdr:spPr>
        <a:xfrm flipV="1">
          <a:off x="18656300" y="183089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752" name="n_1aveValue【庁舎】&#10;一人当たり面積"/>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753" name="n_2ave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754" name="n_3aveValue【庁舎】&#10;一人当たり面積"/>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755" name="n_4aveValue【庁舎】&#10;一人当たり面積"/>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169563</xdr:rowOff>
    </xdr:from>
    <xdr:ext cx="469744" cy="259045"/>
    <xdr:sp macro="" textlink="">
      <xdr:nvSpPr>
        <xdr:cNvPr id="756" name="n_1mainValue【庁舎】&#10;一人当たり面積"/>
        <xdr:cNvSpPr txBox="1"/>
      </xdr:nvSpPr>
      <xdr:spPr>
        <a:xfrm>
          <a:off x="21075727" y="1834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1922</xdr:rowOff>
    </xdr:from>
    <xdr:ext cx="469744" cy="259045"/>
    <xdr:sp macro="" textlink="">
      <xdr:nvSpPr>
        <xdr:cNvPr id="757" name="n_2mainValue【庁舎】&#10;一人当たり面積"/>
        <xdr:cNvSpPr txBox="1"/>
      </xdr:nvSpPr>
      <xdr:spPr>
        <a:xfrm>
          <a:off x="20199427" y="1834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5732</xdr:rowOff>
    </xdr:from>
    <xdr:ext cx="469744" cy="259045"/>
    <xdr:sp macro="" textlink="">
      <xdr:nvSpPr>
        <xdr:cNvPr id="758" name="n_3mainValue【庁舎】&#10;一人当たり面積"/>
        <xdr:cNvSpPr txBox="1"/>
      </xdr:nvSpPr>
      <xdr:spPr>
        <a:xfrm>
          <a:off x="19310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9541</xdr:rowOff>
    </xdr:from>
    <xdr:ext cx="469744" cy="259045"/>
    <xdr:sp macro="" textlink="">
      <xdr:nvSpPr>
        <xdr:cNvPr id="759" name="n_4mainValue【庁舎】&#10;一人当たり面積"/>
        <xdr:cNvSpPr txBox="1"/>
      </xdr:nvSpPr>
      <xdr:spPr>
        <a:xfrm>
          <a:off x="184214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有形固定資産減価償却率は、福祉施設を除く施設において類似団体の平均値を大きく上回り、施設の老朽化が進んでいることが示唆される。</a:t>
          </a:r>
        </a:p>
        <a:p>
          <a:r>
            <a:rPr kumimoji="1" lang="ja-JP" altLang="en-US" sz="1300">
              <a:latin typeface="ＭＳ Ｐゴシック" panose="020B0600070205080204" pitchFamily="50" charset="-128"/>
              <a:ea typeface="ＭＳ Ｐゴシック" panose="020B0600070205080204" pitchFamily="50" charset="-128"/>
            </a:rPr>
            <a:t>　これらの施設の更新には、多額の財政負担が必要となるため、公共施設個別施設計画に基づいたマネジメントに沿って、限られた財源の中で計画的に進めることが必須である。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その一環として、令和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年度は、泉きずな館を整備した。これは、旧泉中学校を福祉施設として転用し、公民館や保育所を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つの施設に集約したものであり、これに伴って福祉施設の数値が大幅に改善した。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庁舎については、防災拠点としての役割も兼ねていることから、施設更新に向けて検討を進める必要がある。</a:t>
          </a:r>
        </a:p>
        <a:p>
          <a:r>
            <a:rPr kumimoji="1" lang="ja-JP" altLang="en-US" sz="1300">
              <a:latin typeface="ＭＳ Ｐゴシック" panose="020B0600070205080204" pitchFamily="50" charset="-128"/>
              <a:ea typeface="ＭＳ Ｐゴシック" panose="020B0600070205080204" pitchFamily="50" charset="-128"/>
            </a:rPr>
            <a:t>　そのほかの施設の更新の検討についても、公共施設個別施設計画に基づいたマネジメントに沿って、廃止や長寿命化などによる適正管理を順次進めていく。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30,577
30,155
170.46
16,657,419
16,007,332
616,127
8,093,407
12,597,624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年度における財政力指数は、</a:t>
          </a:r>
          <a:r>
            <a:rPr kumimoji="1" lang="en-US" altLang="ja-JP" sz="1100">
              <a:latin typeface="ＭＳ Ｐゴシック" panose="020B0600070205080204" pitchFamily="50" charset="-128"/>
              <a:ea typeface="ＭＳ Ｐゴシック" panose="020B0600070205080204" pitchFamily="50" charset="-128"/>
            </a:rPr>
            <a:t>0.64</a:t>
          </a:r>
          <a:r>
            <a:rPr kumimoji="1" lang="ja-JP" altLang="en-US" sz="1100">
              <a:latin typeface="ＭＳ Ｐゴシック" panose="020B0600070205080204" pitchFamily="50" charset="-128"/>
              <a:ea typeface="ＭＳ Ｐゴシック" panose="020B0600070205080204" pitchFamily="50" charset="-128"/>
            </a:rPr>
            <a:t>（対類似団体比</a:t>
          </a:r>
          <a:r>
            <a:rPr kumimoji="1" lang="en-US" altLang="ja-JP" sz="1100">
              <a:latin typeface="ＭＳ Ｐゴシック" panose="020B0600070205080204" pitchFamily="50" charset="-128"/>
              <a:ea typeface="ＭＳ Ｐゴシック" panose="020B0600070205080204" pitchFamily="50" charset="-128"/>
            </a:rPr>
            <a:t>+0.10</a:t>
          </a:r>
          <a:r>
            <a:rPr kumimoji="1" lang="ja-JP" altLang="en-US" sz="1100">
              <a:latin typeface="ＭＳ Ｐゴシック" panose="020B0600070205080204" pitchFamily="50" charset="-128"/>
              <a:ea typeface="ＭＳ Ｐゴシック" panose="020B0600070205080204" pitchFamily="50" charset="-128"/>
            </a:rPr>
            <a:t>）となり、類似団体と比較すると、比較的上位に位置している。</a:t>
          </a:r>
        </a:p>
        <a:p>
          <a:r>
            <a:rPr kumimoji="1" lang="ja-JP" altLang="en-US" sz="1100">
              <a:latin typeface="ＭＳ Ｐゴシック" panose="020B0600070205080204" pitchFamily="50" charset="-128"/>
              <a:ea typeface="ＭＳ Ｐゴシック" panose="020B0600070205080204" pitchFamily="50" charset="-128"/>
            </a:rPr>
            <a:t>賃上げによる市税収入の増加が期待されるものの、人口減少の進展、原油・物価高騰等の影響は色濃く、今後も財政力指数は横ばいの状況が続くものと思われる。</a:t>
          </a:r>
        </a:p>
        <a:p>
          <a:r>
            <a:rPr kumimoji="1" lang="ja-JP" altLang="en-US" sz="1100">
              <a:latin typeface="ＭＳ Ｐゴシック" panose="020B0600070205080204" pitchFamily="50" charset="-128"/>
              <a:ea typeface="ＭＳ Ｐゴシック" panose="020B0600070205080204" pitchFamily="50" charset="-128"/>
            </a:rPr>
            <a:t>事務事業の選択と集中による需要額の抑制に加えて、子育て支援の充実や企業誘致の推進による若年層の流出防止、人口増加を図り税収増に努めていくほか、公共施設等の施設命名権収入（ネーミングライツ）や市有財産の売払いの更なる推進により財源の確保を目指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xdr:cNvCxnSpPr/>
      </xdr:nvCxnSpPr>
      <xdr:spPr>
        <a:xfrm>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157692</xdr:rowOff>
    </xdr:to>
    <xdr:cxnSp macro="">
      <xdr:nvCxnSpPr>
        <xdr:cNvPr id="75" name="直線コネクタ 74"/>
        <xdr:cNvCxnSpPr/>
      </xdr:nvCxnSpPr>
      <xdr:spPr>
        <a:xfrm>
          <a:off x="2336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年度における経常収支比率</a:t>
          </a:r>
          <a:r>
            <a:rPr kumimoji="1" lang="en-US" altLang="ja-JP" sz="1100">
              <a:latin typeface="ＭＳ Ｐゴシック" panose="020B0600070205080204" pitchFamily="50" charset="-128"/>
              <a:ea typeface="ＭＳ Ｐゴシック" panose="020B0600070205080204" pitchFamily="50" charset="-128"/>
            </a:rPr>
            <a:t>91.1%</a:t>
          </a:r>
          <a:r>
            <a:rPr kumimoji="1" lang="ja-JP" altLang="en-US" sz="1100">
              <a:latin typeface="ＭＳ Ｐゴシック" panose="020B0600070205080204" pitchFamily="50" charset="-128"/>
              <a:ea typeface="ＭＳ Ｐゴシック" panose="020B0600070205080204" pitchFamily="50" charset="-128"/>
            </a:rPr>
            <a:t>（対類似団体比△</a:t>
          </a:r>
          <a:r>
            <a:rPr kumimoji="1" lang="en-US" altLang="ja-JP" sz="1100">
              <a:latin typeface="ＭＳ Ｐゴシック" panose="020B0600070205080204" pitchFamily="50" charset="-128"/>
              <a:ea typeface="ＭＳ Ｐゴシック" panose="020B0600070205080204" pitchFamily="50" charset="-128"/>
            </a:rPr>
            <a:t>0.9pt</a:t>
          </a:r>
          <a:r>
            <a:rPr kumimoji="1" lang="ja-JP" altLang="en-US" sz="1100">
              <a:latin typeface="ＭＳ Ｐゴシック" panose="020B0600070205080204" pitchFamily="50" charset="-128"/>
              <a:ea typeface="ＭＳ Ｐゴシック" panose="020B0600070205080204" pitchFamily="50" charset="-128"/>
            </a:rPr>
            <a:t>）は、令和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89.8%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ポイント悪化したものの、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年連続で類似団体平均を下回った。</a:t>
          </a:r>
        </a:p>
        <a:p>
          <a:r>
            <a:rPr kumimoji="1" lang="ja-JP" altLang="en-US" sz="1100">
              <a:latin typeface="ＭＳ Ｐゴシック" panose="020B0600070205080204" pitchFamily="50" charset="-128"/>
              <a:ea typeface="ＭＳ Ｐゴシック" panose="020B0600070205080204" pitchFamily="50" charset="-128"/>
            </a:rPr>
            <a:t>物価高騰や賃上げの影響による委託料等の増加に伴い、分子となる経常経費充当一般財源等が、また、市税や地方交付税の増加により、分母となる経常一般財源が増加した。分母の増加を分子の増加が上回った結果、経常収支比率は悪化した。</a:t>
          </a:r>
        </a:p>
        <a:p>
          <a:r>
            <a:rPr kumimoji="1" lang="ja-JP" altLang="en-US" sz="1100">
              <a:latin typeface="ＭＳ Ｐゴシック" panose="020B0600070205080204" pitchFamily="50" charset="-128"/>
              <a:ea typeface="ＭＳ Ｐゴシック" panose="020B0600070205080204" pitchFamily="50" charset="-128"/>
            </a:rPr>
            <a:t>各種税交付金の交付による一時的な増減があるものの、市税収入等の市が自主的に収入する財源が大きく増加する見込みは少ない。今後も、定住人口、市税収入及び税外収入の確保に努めるとともに、さらなる歳出削減により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82127</xdr:rowOff>
    </xdr:to>
    <xdr:cxnSp macro="">
      <xdr:nvCxnSpPr>
        <xdr:cNvPr id="132" name="直線コネクタ 131"/>
        <xdr:cNvCxnSpPr/>
      </xdr:nvCxnSpPr>
      <xdr:spPr>
        <a:xfrm>
          <a:off x="4114800" y="1077891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62</xdr:row>
      <xdr:rowOff>149013</xdr:rowOff>
    </xdr:to>
    <xdr:cxnSp macro="">
      <xdr:nvCxnSpPr>
        <xdr:cNvPr id="135" name="直線コネクタ 134"/>
        <xdr:cNvCxnSpPr/>
      </xdr:nvCxnSpPr>
      <xdr:spPr>
        <a:xfrm>
          <a:off x="3225800" y="10392833"/>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105833</xdr:rowOff>
    </xdr:from>
    <xdr:to>
      <xdr:col>15</xdr:col>
      <xdr:colOff>82550</xdr:colOff>
      <xdr:row>62</xdr:row>
      <xdr:rowOff>116840</xdr:rowOff>
    </xdr:to>
    <xdr:cxnSp macro="">
      <xdr:nvCxnSpPr>
        <xdr:cNvPr id="138" name="直線コネクタ 137"/>
        <xdr:cNvCxnSpPr/>
      </xdr:nvCxnSpPr>
      <xdr:spPr>
        <a:xfrm flipV="1">
          <a:off x="2336800" y="10392833"/>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98213</xdr:rowOff>
    </xdr:to>
    <xdr:cxnSp macro="">
      <xdr:nvCxnSpPr>
        <xdr:cNvPr id="141" name="直線コネクタ 140"/>
        <xdr:cNvCxnSpPr/>
      </xdr:nvCxnSpPr>
      <xdr:spPr>
        <a:xfrm flipV="1">
          <a:off x="1447800" y="1074674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1" name="楕円 150"/>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47854</xdr:rowOff>
    </xdr:from>
    <xdr:ext cx="762000" cy="259045"/>
    <xdr:sp macro="" textlink="">
      <xdr:nvSpPr>
        <xdr:cNvPr id="152" name="財政構造の弾力性該当値テキスト"/>
        <xdr:cNvSpPr txBox="1"/>
      </xdr:nvSpPr>
      <xdr:spPr>
        <a:xfrm>
          <a:off x="50419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3" name="楕円 152"/>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54" name="テキスト ボックス 153"/>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55033</xdr:rowOff>
    </xdr:from>
    <xdr:to>
      <xdr:col>15</xdr:col>
      <xdr:colOff>133350</xdr:colOff>
      <xdr:row>60</xdr:row>
      <xdr:rowOff>156633</xdr:rowOff>
    </xdr:to>
    <xdr:sp macro="" textlink="">
      <xdr:nvSpPr>
        <xdr:cNvPr id="155" name="楕円 154"/>
        <xdr:cNvSpPr/>
      </xdr:nvSpPr>
      <xdr:spPr>
        <a:xfrm>
          <a:off x="3175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166810</xdr:rowOff>
    </xdr:from>
    <xdr:ext cx="762000" cy="259045"/>
    <xdr:sp macro="" textlink="">
      <xdr:nvSpPr>
        <xdr:cNvPr id="156" name="テキスト ボックス 155"/>
        <xdr:cNvSpPr txBox="1"/>
      </xdr:nvSpPr>
      <xdr:spPr>
        <a:xfrm>
          <a:off x="2844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7" name="楕円 156"/>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8" name="テキスト ボックス 157"/>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59" name="楕円 158"/>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0" name="テキスト ボックス 159"/>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[133,473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年度における人口１人当たり人件費・物件費等決算額</a:t>
          </a:r>
          <a:r>
            <a:rPr kumimoji="1" lang="en-US" altLang="ja-JP" sz="1300">
              <a:latin typeface="ＭＳ Ｐゴシック" panose="020B0600070205080204" pitchFamily="50" charset="-128"/>
              <a:ea typeface="ＭＳ Ｐゴシック" panose="020B0600070205080204" pitchFamily="50" charset="-128"/>
            </a:rPr>
            <a:t>133,473</a:t>
          </a:r>
          <a:r>
            <a:rPr kumimoji="1" lang="ja-JP" altLang="en-US" sz="1300">
              <a:latin typeface="ＭＳ Ｐゴシック" panose="020B0600070205080204" pitchFamily="50" charset="-128"/>
              <a:ea typeface="ＭＳ Ｐゴシック" panose="020B0600070205080204" pitchFamily="50" charset="-128"/>
            </a:rPr>
            <a:t>円（対類似団体比△</a:t>
          </a:r>
          <a:r>
            <a:rPr kumimoji="1" lang="en-US" altLang="ja-JP" sz="1300">
              <a:latin typeface="ＭＳ Ｐゴシック" panose="020B0600070205080204" pitchFamily="50" charset="-128"/>
              <a:ea typeface="ＭＳ Ｐゴシック" panose="020B0600070205080204" pitchFamily="50" charset="-128"/>
            </a:rPr>
            <a:t>46,191</a:t>
          </a:r>
          <a:r>
            <a:rPr kumimoji="1" lang="ja-JP" altLang="en-US" sz="1300">
              <a:latin typeface="ＭＳ Ｐゴシック" panose="020B0600070205080204" pitchFamily="50" charset="-128"/>
              <a:ea typeface="ＭＳ Ｐゴシック" panose="020B0600070205080204" pitchFamily="50" charset="-128"/>
            </a:rPr>
            <a:t>円）は、令和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年度に比べ増加した。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年度は、人件費が減少した一方で、上太田市営住宅解体工事に伴い物件費が、林道滝線復旧に伴い維持補修費の経費が増加した。前年度に比べ人口が減少したことも増加の一因であると考えられる。</a:t>
          </a:r>
        </a:p>
        <a:p>
          <a:r>
            <a:rPr kumimoji="1" lang="ja-JP" altLang="en-US" sz="1300">
              <a:latin typeface="ＭＳ Ｐゴシック" panose="020B0600070205080204" pitchFamily="50" charset="-128"/>
              <a:ea typeface="ＭＳ Ｐゴシック" panose="020B0600070205080204" pitchFamily="50" charset="-128"/>
            </a:rPr>
            <a:t>人口が減少し続ける中、老朽化した公共施設の維持補修、解体等に係る経費の増加や賃金改定による人件費の増加が見込まれるため、今後も増加傾向が続くと考えられる。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128724</xdr:rowOff>
    </xdr:from>
    <xdr:to>
      <xdr:col>23</xdr:col>
      <xdr:colOff>133350</xdr:colOff>
      <xdr:row>82</xdr:row>
      <xdr:rowOff>144776</xdr:rowOff>
    </xdr:to>
    <xdr:cxnSp macro="">
      <xdr:nvCxnSpPr>
        <xdr:cNvPr id="191" name="直線コネクタ 190"/>
        <xdr:cNvCxnSpPr/>
      </xdr:nvCxnSpPr>
      <xdr:spPr>
        <a:xfrm>
          <a:off x="4114800" y="14187624"/>
          <a:ext cx="838200" cy="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124230</xdr:rowOff>
    </xdr:from>
    <xdr:to>
      <xdr:col>19</xdr:col>
      <xdr:colOff>133350</xdr:colOff>
      <xdr:row>82</xdr:row>
      <xdr:rowOff>128724</xdr:rowOff>
    </xdr:to>
    <xdr:cxnSp macro="">
      <xdr:nvCxnSpPr>
        <xdr:cNvPr id="194" name="直線コネクタ 193"/>
        <xdr:cNvCxnSpPr/>
      </xdr:nvCxnSpPr>
      <xdr:spPr>
        <a:xfrm>
          <a:off x="3225800" y="14183130"/>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71704</xdr:rowOff>
    </xdr:from>
    <xdr:to>
      <xdr:col>15</xdr:col>
      <xdr:colOff>82550</xdr:colOff>
      <xdr:row>82</xdr:row>
      <xdr:rowOff>124230</xdr:rowOff>
    </xdr:to>
    <xdr:cxnSp macro="">
      <xdr:nvCxnSpPr>
        <xdr:cNvPr id="197" name="直線コネクタ 196"/>
        <xdr:cNvCxnSpPr/>
      </xdr:nvCxnSpPr>
      <xdr:spPr>
        <a:xfrm>
          <a:off x="2336800" y="14130604"/>
          <a:ext cx="889000" cy="5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48502</xdr:rowOff>
    </xdr:from>
    <xdr:to>
      <xdr:col>11</xdr:col>
      <xdr:colOff>31750</xdr:colOff>
      <xdr:row>82</xdr:row>
      <xdr:rowOff>71704</xdr:rowOff>
    </xdr:to>
    <xdr:cxnSp macro="">
      <xdr:nvCxnSpPr>
        <xdr:cNvPr id="200" name="直線コネクタ 199"/>
        <xdr:cNvCxnSpPr/>
      </xdr:nvCxnSpPr>
      <xdr:spPr>
        <a:xfrm>
          <a:off x="1447800" y="14107402"/>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93976</xdr:rowOff>
    </xdr:from>
    <xdr:to>
      <xdr:col>23</xdr:col>
      <xdr:colOff>184150</xdr:colOff>
      <xdr:row>83</xdr:row>
      <xdr:rowOff>24126</xdr:rowOff>
    </xdr:to>
    <xdr:sp macro="" textlink="">
      <xdr:nvSpPr>
        <xdr:cNvPr id="210" name="楕円 209"/>
        <xdr:cNvSpPr/>
      </xdr:nvSpPr>
      <xdr:spPr>
        <a:xfrm>
          <a:off x="4902200" y="141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110503</xdr:rowOff>
    </xdr:from>
    <xdr:ext cx="762000" cy="259045"/>
    <xdr:sp macro="" textlink="">
      <xdr:nvSpPr>
        <xdr:cNvPr id="211" name="人件費・物件費等の状況該当値テキスト"/>
        <xdr:cNvSpPr txBox="1"/>
      </xdr:nvSpPr>
      <xdr:spPr>
        <a:xfrm>
          <a:off x="5041900" y="1399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77924</xdr:rowOff>
    </xdr:from>
    <xdr:to>
      <xdr:col>19</xdr:col>
      <xdr:colOff>184150</xdr:colOff>
      <xdr:row>83</xdr:row>
      <xdr:rowOff>8074</xdr:rowOff>
    </xdr:to>
    <xdr:sp macro="" textlink="">
      <xdr:nvSpPr>
        <xdr:cNvPr id="212" name="楕円 211"/>
        <xdr:cNvSpPr/>
      </xdr:nvSpPr>
      <xdr:spPr>
        <a:xfrm>
          <a:off x="4064000" y="1413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18251</xdr:rowOff>
    </xdr:from>
    <xdr:ext cx="736600" cy="259045"/>
    <xdr:sp macro="" textlink="">
      <xdr:nvSpPr>
        <xdr:cNvPr id="213" name="テキスト ボックス 212"/>
        <xdr:cNvSpPr txBox="1"/>
      </xdr:nvSpPr>
      <xdr:spPr>
        <a:xfrm>
          <a:off x="3733800" y="13905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73430</xdr:rowOff>
    </xdr:from>
    <xdr:to>
      <xdr:col>15</xdr:col>
      <xdr:colOff>133350</xdr:colOff>
      <xdr:row>83</xdr:row>
      <xdr:rowOff>3580</xdr:rowOff>
    </xdr:to>
    <xdr:sp macro="" textlink="">
      <xdr:nvSpPr>
        <xdr:cNvPr id="214" name="楕円 213"/>
        <xdr:cNvSpPr/>
      </xdr:nvSpPr>
      <xdr:spPr>
        <a:xfrm>
          <a:off x="3175000" y="141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13757</xdr:rowOff>
    </xdr:from>
    <xdr:ext cx="762000" cy="259045"/>
    <xdr:sp macro="" textlink="">
      <xdr:nvSpPr>
        <xdr:cNvPr id="215" name="テキスト ボックス 214"/>
        <xdr:cNvSpPr txBox="1"/>
      </xdr:nvSpPr>
      <xdr:spPr>
        <a:xfrm>
          <a:off x="2844800" y="139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20904</xdr:rowOff>
    </xdr:from>
    <xdr:to>
      <xdr:col>11</xdr:col>
      <xdr:colOff>82550</xdr:colOff>
      <xdr:row>82</xdr:row>
      <xdr:rowOff>122504</xdr:rowOff>
    </xdr:to>
    <xdr:sp macro="" textlink="">
      <xdr:nvSpPr>
        <xdr:cNvPr id="216" name="楕円 215"/>
        <xdr:cNvSpPr/>
      </xdr:nvSpPr>
      <xdr:spPr>
        <a:xfrm>
          <a:off x="2286000" y="140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132681</xdr:rowOff>
    </xdr:from>
    <xdr:ext cx="762000" cy="259045"/>
    <xdr:sp macro="" textlink="">
      <xdr:nvSpPr>
        <xdr:cNvPr id="217" name="テキスト ボックス 216"/>
        <xdr:cNvSpPr txBox="1"/>
      </xdr:nvSpPr>
      <xdr:spPr>
        <a:xfrm>
          <a:off x="1955800" y="1384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169152</xdr:rowOff>
    </xdr:from>
    <xdr:to>
      <xdr:col>7</xdr:col>
      <xdr:colOff>31750</xdr:colOff>
      <xdr:row>82</xdr:row>
      <xdr:rowOff>99302</xdr:rowOff>
    </xdr:to>
    <xdr:sp macro="" textlink="">
      <xdr:nvSpPr>
        <xdr:cNvPr id="218" name="楕円 217"/>
        <xdr:cNvSpPr/>
      </xdr:nvSpPr>
      <xdr:spPr>
        <a:xfrm>
          <a:off x="1397000" y="1405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109479</xdr:rowOff>
    </xdr:from>
    <xdr:ext cx="762000" cy="259045"/>
    <xdr:sp macro="" textlink="">
      <xdr:nvSpPr>
        <xdr:cNvPr id="219" name="テキスト ボックス 218"/>
        <xdr:cNvSpPr txBox="1"/>
      </xdr:nvSpPr>
      <xdr:spPr>
        <a:xfrm>
          <a:off x="1066800" y="1382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年度におけるラスパイレス指数</a:t>
          </a:r>
          <a:r>
            <a:rPr kumimoji="1" lang="en-US" altLang="ja-JP" sz="1200">
              <a:latin typeface="ＭＳ Ｐゴシック" panose="020B0600070205080204" pitchFamily="50" charset="-128"/>
              <a:ea typeface="ＭＳ Ｐゴシック" panose="020B0600070205080204" pitchFamily="50" charset="-128"/>
            </a:rPr>
            <a:t>98.2</a:t>
          </a:r>
          <a:r>
            <a:rPr kumimoji="1" lang="ja-JP" altLang="en-US" sz="1200">
              <a:latin typeface="ＭＳ Ｐゴシック" panose="020B0600070205080204" pitchFamily="50" charset="-128"/>
              <a:ea typeface="ＭＳ Ｐゴシック" panose="020B0600070205080204" pitchFamily="50" charset="-128"/>
            </a:rPr>
            <a:t>（対類似団体比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97.4</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年度は、一部職員の任用替があった影響から一時的に減少していたため、その傾向に変化はない。</a:t>
          </a:r>
        </a:p>
        <a:p>
          <a:r>
            <a:rPr kumimoji="1" lang="ja-JP" altLang="en-US" sz="1200">
              <a:latin typeface="ＭＳ Ｐゴシック" panose="020B0600070205080204" pitchFamily="50" charset="-128"/>
              <a:ea typeface="ＭＳ Ｐゴシック" panose="020B0600070205080204" pitchFamily="50" charset="-128"/>
            </a:rPr>
            <a:t>本市のラスパイレス指数は、類似団体平均を上回る傾向がある。要因としては、社会人経験者を採用していた期間や、新規採用を抑制した時期があり、経験年数階層内における職員の分布が若年層と比較すると中堅職員以上が大きく占め、そうした影響により平均給料月額が高くなったため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85</xdr:row>
      <xdr:rowOff>61913</xdr:rowOff>
    </xdr:to>
    <xdr:cxnSp macro="">
      <xdr:nvCxnSpPr>
        <xdr:cNvPr id="257" name="直線コネクタ 256"/>
        <xdr:cNvCxnSpPr/>
      </xdr:nvCxnSpPr>
      <xdr:spPr>
        <a:xfrm>
          <a:off x="16179800" y="1451451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112713</xdr:rowOff>
    </xdr:from>
    <xdr:to>
      <xdr:col>77</xdr:col>
      <xdr:colOff>44450</xdr:colOff>
      <xdr:row>86</xdr:row>
      <xdr:rowOff>101600</xdr:rowOff>
    </xdr:to>
    <xdr:cxnSp macro="">
      <xdr:nvCxnSpPr>
        <xdr:cNvPr id="260" name="直線コネクタ 259"/>
        <xdr:cNvCxnSpPr/>
      </xdr:nvCxnSpPr>
      <xdr:spPr>
        <a:xfrm flipV="1">
          <a:off x="15290800" y="14514513"/>
          <a:ext cx="889000" cy="3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86</xdr:row>
      <xdr:rowOff>101600</xdr:rowOff>
    </xdr:to>
    <xdr:cxnSp macro="">
      <xdr:nvCxnSpPr>
        <xdr:cNvPr id="263" name="直線コネクタ 262"/>
        <xdr:cNvCxnSpPr/>
      </xdr:nvCxnSpPr>
      <xdr:spPr>
        <a:xfrm>
          <a:off x="14401800" y="148161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71438</xdr:rowOff>
    </xdr:to>
    <xdr:cxnSp macro="">
      <xdr:nvCxnSpPr>
        <xdr:cNvPr id="266" name="直線コネクタ 265"/>
        <xdr:cNvCxnSpPr/>
      </xdr:nvCxnSpPr>
      <xdr:spPr>
        <a:xfrm>
          <a:off x="13512800" y="14816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11113</xdr:rowOff>
    </xdr:from>
    <xdr:to>
      <xdr:col>81</xdr:col>
      <xdr:colOff>95250</xdr:colOff>
      <xdr:row>85</xdr:row>
      <xdr:rowOff>112713</xdr:rowOff>
    </xdr:to>
    <xdr:sp macro="" textlink="">
      <xdr:nvSpPr>
        <xdr:cNvPr id="276" name="楕円 275"/>
        <xdr:cNvSpPr/>
      </xdr:nvSpPr>
      <xdr:spPr>
        <a:xfrm>
          <a:off x="169672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154640</xdr:rowOff>
    </xdr:from>
    <xdr:ext cx="762000" cy="259045"/>
    <xdr:sp macro="" textlink="">
      <xdr:nvSpPr>
        <xdr:cNvPr id="277" name="給与水準   （国との比較）該当値テキスト"/>
        <xdr:cNvSpPr txBox="1"/>
      </xdr:nvSpPr>
      <xdr:spPr>
        <a:xfrm>
          <a:off x="17106900" y="14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78" name="楕円 277"/>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79" name="テキスト ボックス 278"/>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0" name="楕円 279"/>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1" name="テキスト ボックス 280"/>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2" name="楕円 281"/>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83" name="テキスト ボックス 282"/>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84" name="楕円 283"/>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85" name="テキスト ボックス 284"/>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年度における人口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a:t>
          </a:r>
          <a:r>
            <a:rPr kumimoji="1" lang="en-US" altLang="ja-JP" sz="1200">
              <a:latin typeface="ＭＳ Ｐゴシック" panose="020B0600070205080204" pitchFamily="50" charset="-128"/>
              <a:ea typeface="ＭＳ Ｐゴシック" panose="020B0600070205080204" pitchFamily="50" charset="-128"/>
            </a:rPr>
            <a:t>7.10</a:t>
          </a:r>
          <a:r>
            <a:rPr kumimoji="1" lang="ja-JP" altLang="en-US" sz="1200">
              <a:latin typeface="ＭＳ Ｐゴシック" panose="020B0600070205080204" pitchFamily="50" charset="-128"/>
              <a:ea typeface="ＭＳ Ｐゴシック" panose="020B0600070205080204" pitchFamily="50" charset="-128"/>
            </a:rPr>
            <a:t>人（対類似団体比△</a:t>
          </a:r>
          <a:r>
            <a:rPr kumimoji="1" lang="en-US" altLang="ja-JP" sz="1200">
              <a:latin typeface="ＭＳ Ｐゴシック" panose="020B0600070205080204" pitchFamily="50" charset="-128"/>
              <a:ea typeface="ＭＳ Ｐゴシック" panose="020B0600070205080204" pitchFamily="50" charset="-128"/>
            </a:rPr>
            <a:t>1.91</a:t>
          </a:r>
          <a:r>
            <a:rPr kumimoji="1" lang="ja-JP" altLang="en-US" sz="1200">
              <a:latin typeface="ＭＳ Ｐゴシック" panose="020B0600070205080204" pitchFamily="50" charset="-128"/>
              <a:ea typeface="ＭＳ Ｐゴシック" panose="020B0600070205080204" pitchFamily="50" charset="-128"/>
            </a:rPr>
            <a:t>人）は、令和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7.17</a:t>
          </a:r>
          <a:r>
            <a:rPr kumimoji="1" lang="ja-JP" altLang="en-US" sz="1200">
              <a:latin typeface="ＭＳ Ｐゴシック" panose="020B0600070205080204" pitchFamily="50" charset="-128"/>
              <a:ea typeface="ＭＳ Ｐゴシック" panose="020B0600070205080204" pitchFamily="50" charset="-128"/>
            </a:rPr>
            <a:t>人から、</a:t>
          </a:r>
          <a:r>
            <a:rPr kumimoji="1" lang="en-US" altLang="ja-JP" sz="1200">
              <a:latin typeface="ＭＳ Ｐゴシック" panose="020B0600070205080204" pitchFamily="50" charset="-128"/>
              <a:ea typeface="ＭＳ Ｐゴシック" panose="020B0600070205080204" pitchFamily="50" charset="-128"/>
            </a:rPr>
            <a:t>0.07</a:t>
          </a:r>
          <a:r>
            <a:rPr kumimoji="1" lang="ja-JP" altLang="en-US" sz="1200">
              <a:latin typeface="ＭＳ Ｐゴシック" panose="020B0600070205080204" pitchFamily="50" charset="-128"/>
              <a:ea typeface="ＭＳ Ｐゴシック" panose="020B0600070205080204" pitchFamily="50" charset="-128"/>
            </a:rPr>
            <a:t>人の減でほぼ横ばいとなった。</a:t>
          </a:r>
        </a:p>
        <a:p>
          <a:r>
            <a:rPr kumimoji="1" lang="ja-JP" altLang="en-US" sz="1200">
              <a:latin typeface="ＭＳ Ｐゴシック" panose="020B0600070205080204" pitchFamily="50" charset="-128"/>
              <a:ea typeface="ＭＳ Ｐゴシック" panose="020B0600070205080204" pitchFamily="50" charset="-128"/>
            </a:rPr>
            <a:t>類似団体の中で比べても、少ない職員により市政を運営しているといえる。</a:t>
          </a: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月に策定した矢板市定員適正化計画では、令和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年度までの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年間で職員数を</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人（</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）削減することを掲げている。自然災害の増加や、権限移譲等により業務量は増大しているが、行政サービスを低下させることなく、各種研修等を継続的に実施し、少数精鋭による職員配置を行っていく。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117324</xdr:rowOff>
    </xdr:from>
    <xdr:to>
      <xdr:col>81</xdr:col>
      <xdr:colOff>44450</xdr:colOff>
      <xdr:row>60</xdr:row>
      <xdr:rowOff>125367</xdr:rowOff>
    </xdr:to>
    <xdr:cxnSp macro="">
      <xdr:nvCxnSpPr>
        <xdr:cNvPr id="322" name="直線コネクタ 321"/>
        <xdr:cNvCxnSpPr/>
      </xdr:nvCxnSpPr>
      <xdr:spPr>
        <a:xfrm flipV="1">
          <a:off x="16179800" y="1040432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128815</xdr:rowOff>
    </xdr:to>
    <xdr:cxnSp macro="">
      <xdr:nvCxnSpPr>
        <xdr:cNvPr id="325" name="直線コネクタ 324"/>
        <xdr:cNvCxnSpPr/>
      </xdr:nvCxnSpPr>
      <xdr:spPr>
        <a:xfrm flipV="1">
          <a:off x="15290800" y="1041236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120771</xdr:rowOff>
    </xdr:from>
    <xdr:to>
      <xdr:col>72</xdr:col>
      <xdr:colOff>203200</xdr:colOff>
      <xdr:row>60</xdr:row>
      <xdr:rowOff>128815</xdr:rowOff>
    </xdr:to>
    <xdr:cxnSp macro="">
      <xdr:nvCxnSpPr>
        <xdr:cNvPr id="328" name="直線コネクタ 327"/>
        <xdr:cNvCxnSpPr/>
      </xdr:nvCxnSpPr>
      <xdr:spPr>
        <a:xfrm>
          <a:off x="14401800" y="104077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115026</xdr:rowOff>
    </xdr:from>
    <xdr:to>
      <xdr:col>68</xdr:col>
      <xdr:colOff>152400</xdr:colOff>
      <xdr:row>60</xdr:row>
      <xdr:rowOff>120771</xdr:rowOff>
    </xdr:to>
    <xdr:cxnSp macro="">
      <xdr:nvCxnSpPr>
        <xdr:cNvPr id="331" name="直線コネクタ 330"/>
        <xdr:cNvCxnSpPr/>
      </xdr:nvCxnSpPr>
      <xdr:spPr>
        <a:xfrm>
          <a:off x="13512800" y="1040202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66524</xdr:rowOff>
    </xdr:from>
    <xdr:to>
      <xdr:col>81</xdr:col>
      <xdr:colOff>95250</xdr:colOff>
      <xdr:row>60</xdr:row>
      <xdr:rowOff>168124</xdr:rowOff>
    </xdr:to>
    <xdr:sp macro="" textlink="">
      <xdr:nvSpPr>
        <xdr:cNvPr id="341" name="楕円 340"/>
        <xdr:cNvSpPr/>
      </xdr:nvSpPr>
      <xdr:spPr>
        <a:xfrm>
          <a:off x="169672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83051</xdr:rowOff>
    </xdr:from>
    <xdr:ext cx="762000" cy="259045"/>
    <xdr:sp macro="" textlink="">
      <xdr:nvSpPr>
        <xdr:cNvPr id="342" name="定員管理の状況該当値テキスト"/>
        <xdr:cNvSpPr txBox="1"/>
      </xdr:nvSpPr>
      <xdr:spPr>
        <a:xfrm>
          <a:off x="17106900" y="1019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43" name="楕円 342"/>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14894</xdr:rowOff>
    </xdr:from>
    <xdr:ext cx="736600" cy="259045"/>
    <xdr:sp macro="" textlink="">
      <xdr:nvSpPr>
        <xdr:cNvPr id="344" name="テキスト ボックス 343"/>
        <xdr:cNvSpPr txBox="1"/>
      </xdr:nvSpPr>
      <xdr:spPr>
        <a:xfrm>
          <a:off x="15798800" y="1013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78015</xdr:rowOff>
    </xdr:from>
    <xdr:to>
      <xdr:col>73</xdr:col>
      <xdr:colOff>44450</xdr:colOff>
      <xdr:row>61</xdr:row>
      <xdr:rowOff>8165</xdr:rowOff>
    </xdr:to>
    <xdr:sp macro="" textlink="">
      <xdr:nvSpPr>
        <xdr:cNvPr id="345" name="楕円 344"/>
        <xdr:cNvSpPr/>
      </xdr:nvSpPr>
      <xdr:spPr>
        <a:xfrm>
          <a:off x="15240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18342</xdr:rowOff>
    </xdr:from>
    <xdr:ext cx="762000" cy="259045"/>
    <xdr:sp macro="" textlink="">
      <xdr:nvSpPr>
        <xdr:cNvPr id="346" name="テキスト ボックス 345"/>
        <xdr:cNvSpPr txBox="1"/>
      </xdr:nvSpPr>
      <xdr:spPr>
        <a:xfrm>
          <a:off x="14909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69971</xdr:rowOff>
    </xdr:from>
    <xdr:to>
      <xdr:col>68</xdr:col>
      <xdr:colOff>203200</xdr:colOff>
      <xdr:row>61</xdr:row>
      <xdr:rowOff>121</xdr:rowOff>
    </xdr:to>
    <xdr:sp macro="" textlink="">
      <xdr:nvSpPr>
        <xdr:cNvPr id="347" name="楕円 346"/>
        <xdr:cNvSpPr/>
      </xdr:nvSpPr>
      <xdr:spPr>
        <a:xfrm>
          <a:off x="14351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48" name="テキスト ボックス 347"/>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64226</xdr:rowOff>
    </xdr:from>
    <xdr:to>
      <xdr:col>64</xdr:col>
      <xdr:colOff>152400</xdr:colOff>
      <xdr:row>60</xdr:row>
      <xdr:rowOff>165826</xdr:rowOff>
    </xdr:to>
    <xdr:sp macro="" textlink="">
      <xdr:nvSpPr>
        <xdr:cNvPr id="349" name="楕円 348"/>
        <xdr:cNvSpPr/>
      </xdr:nvSpPr>
      <xdr:spPr>
        <a:xfrm>
          <a:off x="13462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4553</xdr:rowOff>
    </xdr:from>
    <xdr:ext cx="762000" cy="259045"/>
    <xdr:sp macro="" textlink="">
      <xdr:nvSpPr>
        <xdr:cNvPr id="350" name="テキスト ボックス 349"/>
        <xdr:cNvSpPr txBox="1"/>
      </xdr:nvSpPr>
      <xdr:spPr>
        <a:xfrm>
          <a:off x="13131800" y="1012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年度における実質公債費比率</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（対類似団体比△</a:t>
          </a:r>
          <a:r>
            <a:rPr kumimoji="1" lang="en-US" altLang="ja-JP" sz="1100">
              <a:latin typeface="ＭＳ Ｐゴシック" panose="020B0600070205080204" pitchFamily="50" charset="-128"/>
              <a:ea typeface="ＭＳ Ｐゴシック" panose="020B0600070205080204" pitchFamily="50" charset="-128"/>
            </a:rPr>
            <a:t>0.2pt</a:t>
          </a:r>
          <a:r>
            <a:rPr kumimoji="1" lang="ja-JP" altLang="en-US" sz="1100">
              <a:latin typeface="ＭＳ Ｐゴシック" panose="020B0600070205080204" pitchFamily="50" charset="-128"/>
              <a:ea typeface="ＭＳ Ｐゴシック" panose="020B0600070205080204" pitchFamily="50" charset="-128"/>
            </a:rPr>
            <a:t>）は、令和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ポイント減少した。この値は３か年の平均値であり、令和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年度単年度でみると、元利償還金の減少や普通交付税の増加の影響で</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となった（前年度比△</a:t>
          </a:r>
          <a:r>
            <a:rPr kumimoji="1" lang="en-US" altLang="ja-JP" sz="1100">
              <a:latin typeface="ＭＳ Ｐゴシック" panose="020B0600070205080204" pitchFamily="50" charset="-128"/>
              <a:ea typeface="ＭＳ Ｐゴシック" panose="020B0600070205080204" pitchFamily="50" charset="-128"/>
            </a:rPr>
            <a:t>0.5pt</a:t>
          </a:r>
          <a:r>
            <a:rPr kumimoji="1" lang="ja-JP" altLang="en-US"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今後、文化スポーツ複合施設整備等の大型公共事業に係る地方債の元金償還が長期間に及ぶことから、元利償還金が高水準で推移することが予想され、実質公債費比率が悪化する懸念がある。</a:t>
          </a:r>
        </a:p>
        <a:p>
          <a:r>
            <a:rPr kumimoji="1" lang="ja-JP" altLang="en-US" sz="1100">
              <a:latin typeface="ＭＳ Ｐゴシック" panose="020B0600070205080204" pitchFamily="50" charset="-128"/>
              <a:ea typeface="ＭＳ Ｐゴシック" panose="020B0600070205080204" pitchFamily="50" charset="-128"/>
            </a:rPr>
            <a:t>財政規模とのバランスがとれた中長期的な償還計画に基づいた市債の借入れを行う必要がある。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81945</xdr:rowOff>
    </xdr:to>
    <xdr:cxnSp macro="">
      <xdr:nvCxnSpPr>
        <xdr:cNvPr id="386" name="直線コネクタ 385"/>
        <xdr:cNvCxnSpPr/>
      </xdr:nvCxnSpPr>
      <xdr:spPr>
        <a:xfrm flipV="1">
          <a:off x="16179800" y="70884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104926</xdr:rowOff>
    </xdr:to>
    <xdr:cxnSp macro="">
      <xdr:nvCxnSpPr>
        <xdr:cNvPr id="389" name="直線コネクタ 388"/>
        <xdr:cNvCxnSpPr/>
      </xdr:nvCxnSpPr>
      <xdr:spPr>
        <a:xfrm flipV="1">
          <a:off x="15290800" y="711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104926</xdr:rowOff>
    </xdr:from>
    <xdr:to>
      <xdr:col>72</xdr:col>
      <xdr:colOff>203200</xdr:colOff>
      <xdr:row>41</xdr:row>
      <xdr:rowOff>139398</xdr:rowOff>
    </xdr:to>
    <xdr:cxnSp macro="">
      <xdr:nvCxnSpPr>
        <xdr:cNvPr id="392" name="直線コネクタ 391"/>
        <xdr:cNvCxnSpPr/>
      </xdr:nvCxnSpPr>
      <xdr:spPr>
        <a:xfrm flipV="1">
          <a:off x="14401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139398</xdr:rowOff>
    </xdr:to>
    <xdr:cxnSp macro="">
      <xdr:nvCxnSpPr>
        <xdr:cNvPr id="395" name="直線コネクタ 394"/>
        <xdr:cNvCxnSpPr/>
      </xdr:nvCxnSpPr>
      <xdr:spPr>
        <a:xfrm>
          <a:off x="13512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5" name="楕円 404"/>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24692</xdr:rowOff>
    </xdr:from>
    <xdr:ext cx="762000" cy="259045"/>
    <xdr:sp macro="" textlink="">
      <xdr:nvSpPr>
        <xdr:cNvPr id="406" name="公債費負担の状況該当値テキスト"/>
        <xdr:cNvSpPr txBox="1"/>
      </xdr:nvSpPr>
      <xdr:spPr>
        <a:xfrm>
          <a:off x="17106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7" name="楕円 406"/>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8" name="テキスト ボックス 407"/>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54126</xdr:rowOff>
    </xdr:from>
    <xdr:to>
      <xdr:col>73</xdr:col>
      <xdr:colOff>44450</xdr:colOff>
      <xdr:row>41</xdr:row>
      <xdr:rowOff>155726</xdr:rowOff>
    </xdr:to>
    <xdr:sp macro="" textlink="">
      <xdr:nvSpPr>
        <xdr:cNvPr id="409" name="楕円 408"/>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410" name="テキスト ボックス 409"/>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1" name="楕円 410"/>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2" name="テキスト ボックス 411"/>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3" name="楕円 412"/>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14" name="テキスト ボックス 413"/>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年度における将来負担比率は、本市として初めて「－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数値なし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文化スポーツ複合施設整備等の大型公共事業完了に伴い地方債現在高は増加したものの、令和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年度決算剰余金を公共施設整備基金等に積み立てたことで、充当可能基金が増加したことが主な要因と考えられる。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一時的に将来負担は減少しているが、今後も老朽公共施設の更新、長寿命化などが見込まれるため、将来に過度な負担とならないよう中長期的な計画に基づき市債の借入れを行う必要がある。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86030</xdr:rowOff>
    </xdr:from>
    <xdr:to>
      <xdr:col>77</xdr:col>
      <xdr:colOff>44450</xdr:colOff>
      <xdr:row>15</xdr:row>
      <xdr:rowOff>19787</xdr:rowOff>
    </xdr:to>
    <xdr:cxnSp macro="">
      <xdr:nvCxnSpPr>
        <xdr:cNvPr id="446" name="直線コネクタ 445"/>
        <xdr:cNvCxnSpPr/>
      </xdr:nvCxnSpPr>
      <xdr:spPr>
        <a:xfrm flipV="1">
          <a:off x="15290800" y="2486330"/>
          <a:ext cx="8890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19787</xdr:rowOff>
    </xdr:from>
    <xdr:to>
      <xdr:col>72</xdr:col>
      <xdr:colOff>203200</xdr:colOff>
      <xdr:row>15</xdr:row>
      <xdr:rowOff>130302</xdr:rowOff>
    </xdr:to>
    <xdr:cxnSp macro="">
      <xdr:nvCxnSpPr>
        <xdr:cNvPr id="449" name="直線コネクタ 448"/>
        <xdr:cNvCxnSpPr/>
      </xdr:nvCxnSpPr>
      <xdr:spPr>
        <a:xfrm flipV="1">
          <a:off x="14401800" y="2591537"/>
          <a:ext cx="889000" cy="1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121615</xdr:rowOff>
    </xdr:from>
    <xdr:to>
      <xdr:col>68</xdr:col>
      <xdr:colOff>152400</xdr:colOff>
      <xdr:row>15</xdr:row>
      <xdr:rowOff>130302</xdr:rowOff>
    </xdr:to>
    <xdr:cxnSp macro="">
      <xdr:nvCxnSpPr>
        <xdr:cNvPr id="452" name="直線コネクタ 451"/>
        <xdr:cNvCxnSpPr/>
      </xdr:nvCxnSpPr>
      <xdr:spPr>
        <a:xfrm>
          <a:off x="13512800" y="26933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5" name="フローチャート: 判断 454"/>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6" name="テキスト ボックス 455"/>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7" name="フローチャート: 判断 456"/>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8" name="テキスト ボックス 457"/>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35230</xdr:rowOff>
    </xdr:from>
    <xdr:to>
      <xdr:col>77</xdr:col>
      <xdr:colOff>95250</xdr:colOff>
      <xdr:row>14</xdr:row>
      <xdr:rowOff>136830</xdr:rowOff>
    </xdr:to>
    <xdr:sp macro="" textlink="">
      <xdr:nvSpPr>
        <xdr:cNvPr id="464" name="楕円 463"/>
        <xdr:cNvSpPr/>
      </xdr:nvSpPr>
      <xdr:spPr>
        <a:xfrm>
          <a:off x="16129000" y="24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147007</xdr:rowOff>
    </xdr:from>
    <xdr:ext cx="736600" cy="259045"/>
    <xdr:sp macro="" textlink="">
      <xdr:nvSpPr>
        <xdr:cNvPr id="465" name="テキスト ボックス 464"/>
        <xdr:cNvSpPr txBox="1"/>
      </xdr:nvSpPr>
      <xdr:spPr>
        <a:xfrm>
          <a:off x="15798800" y="220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140437</xdr:rowOff>
    </xdr:from>
    <xdr:to>
      <xdr:col>73</xdr:col>
      <xdr:colOff>44450</xdr:colOff>
      <xdr:row>15</xdr:row>
      <xdr:rowOff>70587</xdr:rowOff>
    </xdr:to>
    <xdr:sp macro="" textlink="">
      <xdr:nvSpPr>
        <xdr:cNvPr id="466" name="楕円 465"/>
        <xdr:cNvSpPr/>
      </xdr:nvSpPr>
      <xdr:spPr>
        <a:xfrm>
          <a:off x="15240000" y="25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55364</xdr:rowOff>
    </xdr:from>
    <xdr:ext cx="762000" cy="259045"/>
    <xdr:sp macro="" textlink="">
      <xdr:nvSpPr>
        <xdr:cNvPr id="467" name="テキスト ボックス 466"/>
        <xdr:cNvSpPr txBox="1"/>
      </xdr:nvSpPr>
      <xdr:spPr>
        <a:xfrm>
          <a:off x="14909800" y="262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79502</xdr:rowOff>
    </xdr:from>
    <xdr:to>
      <xdr:col>68</xdr:col>
      <xdr:colOff>203200</xdr:colOff>
      <xdr:row>16</xdr:row>
      <xdr:rowOff>9652</xdr:rowOff>
    </xdr:to>
    <xdr:sp macro="" textlink="">
      <xdr:nvSpPr>
        <xdr:cNvPr id="468" name="楕円 467"/>
        <xdr:cNvSpPr/>
      </xdr:nvSpPr>
      <xdr:spPr>
        <a:xfrm>
          <a:off x="14351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165879</xdr:rowOff>
    </xdr:from>
    <xdr:ext cx="762000" cy="259045"/>
    <xdr:sp macro="" textlink="">
      <xdr:nvSpPr>
        <xdr:cNvPr id="469" name="テキスト ボックス 468"/>
        <xdr:cNvSpPr txBox="1"/>
      </xdr:nvSpPr>
      <xdr:spPr>
        <a:xfrm>
          <a:off x="140208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70815</xdr:rowOff>
    </xdr:from>
    <xdr:to>
      <xdr:col>64</xdr:col>
      <xdr:colOff>152400</xdr:colOff>
      <xdr:row>16</xdr:row>
      <xdr:rowOff>965</xdr:rowOff>
    </xdr:to>
    <xdr:sp macro="" textlink="">
      <xdr:nvSpPr>
        <xdr:cNvPr id="470" name="楕円 469"/>
        <xdr:cNvSpPr/>
      </xdr:nvSpPr>
      <xdr:spPr>
        <a:xfrm>
          <a:off x="13462000" y="26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157192</xdr:rowOff>
    </xdr:from>
    <xdr:ext cx="762000" cy="259045"/>
    <xdr:sp macro="" textlink="">
      <xdr:nvSpPr>
        <xdr:cNvPr id="471" name="テキスト ボックス 470"/>
        <xdr:cNvSpPr txBox="1"/>
      </xdr:nvSpPr>
      <xdr:spPr>
        <a:xfrm>
          <a:off x="13131800" y="272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30,577
30,155
170.46
16,657,419
16,007,332
616,127
8,093,407
12,597,624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年度における人件費に係る経常収支比率</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1.5pt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年連続で類似団体平均よりも低い水準となった。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職員数の減少に伴い給料、共済費等が減少したことに加え、人口当たりの職員数が少ない（上位である）ことが、類似団体平均を下回った要因と考えられる。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140607</xdr:rowOff>
    </xdr:from>
    <xdr:to>
      <xdr:col>24</xdr:col>
      <xdr:colOff>25400</xdr:colOff>
      <xdr:row>35</xdr:row>
      <xdr:rowOff>162378</xdr:rowOff>
    </xdr:to>
    <xdr:cxnSp macro="">
      <xdr:nvCxnSpPr>
        <xdr:cNvPr id="68" name="直線コネクタ 67"/>
        <xdr:cNvCxnSpPr/>
      </xdr:nvCxnSpPr>
      <xdr:spPr>
        <a:xfrm flipV="1">
          <a:off x="3987800" y="61413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35</xdr:row>
      <xdr:rowOff>162378</xdr:rowOff>
    </xdr:to>
    <xdr:cxnSp macro="">
      <xdr:nvCxnSpPr>
        <xdr:cNvPr id="71" name="直線コネクタ 70"/>
        <xdr:cNvCxnSpPr/>
      </xdr:nvCxnSpPr>
      <xdr:spPr>
        <a:xfrm>
          <a:off x="3098800" y="61304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129722</xdr:rowOff>
    </xdr:from>
    <xdr:to>
      <xdr:col>15</xdr:col>
      <xdr:colOff>98425</xdr:colOff>
      <xdr:row>36</xdr:row>
      <xdr:rowOff>34472</xdr:rowOff>
    </xdr:to>
    <xdr:cxnSp macro="">
      <xdr:nvCxnSpPr>
        <xdr:cNvPr id="74" name="直線コネクタ 73"/>
        <xdr:cNvCxnSpPr/>
      </xdr:nvCxnSpPr>
      <xdr:spPr>
        <a:xfrm flipV="1">
          <a:off x="2209800" y="613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34472</xdr:rowOff>
    </xdr:from>
    <xdr:to>
      <xdr:col>11</xdr:col>
      <xdr:colOff>9525</xdr:colOff>
      <xdr:row>36</xdr:row>
      <xdr:rowOff>110672</xdr:rowOff>
    </xdr:to>
    <xdr:cxnSp macro="">
      <xdr:nvCxnSpPr>
        <xdr:cNvPr id="77" name="直線コネクタ 76"/>
        <xdr:cNvCxnSpPr/>
      </xdr:nvCxnSpPr>
      <xdr:spPr>
        <a:xfrm flipV="1">
          <a:off x="1320800" y="6206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89807</xdr:rowOff>
    </xdr:from>
    <xdr:to>
      <xdr:col>24</xdr:col>
      <xdr:colOff>76200</xdr:colOff>
      <xdr:row>36</xdr:row>
      <xdr:rowOff>19957</xdr:rowOff>
    </xdr:to>
    <xdr:sp macro="" textlink="">
      <xdr:nvSpPr>
        <xdr:cNvPr id="87" name="楕円 86"/>
        <xdr:cNvSpPr/>
      </xdr:nvSpPr>
      <xdr:spPr>
        <a:xfrm>
          <a:off x="47752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106334</xdr:rowOff>
    </xdr:from>
    <xdr:ext cx="762000" cy="259045"/>
    <xdr:sp macro="" textlink="">
      <xdr:nvSpPr>
        <xdr:cNvPr id="88" name="人件費該当値テキスト"/>
        <xdr:cNvSpPr txBox="1"/>
      </xdr:nvSpPr>
      <xdr:spPr>
        <a:xfrm>
          <a:off x="4914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111578</xdr:rowOff>
    </xdr:from>
    <xdr:to>
      <xdr:col>20</xdr:col>
      <xdr:colOff>38100</xdr:colOff>
      <xdr:row>36</xdr:row>
      <xdr:rowOff>41728</xdr:rowOff>
    </xdr:to>
    <xdr:sp macro="" textlink="">
      <xdr:nvSpPr>
        <xdr:cNvPr id="89" name="楕円 88"/>
        <xdr:cNvSpPr/>
      </xdr:nvSpPr>
      <xdr:spPr>
        <a:xfrm>
          <a:off x="3937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51905</xdr:rowOff>
    </xdr:from>
    <xdr:ext cx="736600" cy="259045"/>
    <xdr:sp macro="" textlink="">
      <xdr:nvSpPr>
        <xdr:cNvPr id="90" name="テキスト ボックス 89"/>
        <xdr:cNvSpPr txBox="1"/>
      </xdr:nvSpPr>
      <xdr:spPr>
        <a:xfrm>
          <a:off x="3606800" y="588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78922</xdr:rowOff>
    </xdr:from>
    <xdr:to>
      <xdr:col>15</xdr:col>
      <xdr:colOff>149225</xdr:colOff>
      <xdr:row>36</xdr:row>
      <xdr:rowOff>9072</xdr:rowOff>
    </xdr:to>
    <xdr:sp macro="" textlink="">
      <xdr:nvSpPr>
        <xdr:cNvPr id="91" name="楕円 90"/>
        <xdr:cNvSpPr/>
      </xdr:nvSpPr>
      <xdr:spPr>
        <a:xfrm>
          <a:off x="3048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19249</xdr:rowOff>
    </xdr:from>
    <xdr:ext cx="762000" cy="259045"/>
    <xdr:sp macro="" textlink="">
      <xdr:nvSpPr>
        <xdr:cNvPr id="92" name="テキスト ボックス 91"/>
        <xdr:cNvSpPr txBox="1"/>
      </xdr:nvSpPr>
      <xdr:spPr>
        <a:xfrm>
          <a:off x="2717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155122</xdr:rowOff>
    </xdr:from>
    <xdr:to>
      <xdr:col>11</xdr:col>
      <xdr:colOff>60325</xdr:colOff>
      <xdr:row>36</xdr:row>
      <xdr:rowOff>85272</xdr:rowOff>
    </xdr:to>
    <xdr:sp macro="" textlink="">
      <xdr:nvSpPr>
        <xdr:cNvPr id="93" name="楕円 92"/>
        <xdr:cNvSpPr/>
      </xdr:nvSpPr>
      <xdr:spPr>
        <a:xfrm>
          <a:off x="2159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95449</xdr:rowOff>
    </xdr:from>
    <xdr:ext cx="762000" cy="259045"/>
    <xdr:sp macro="" textlink="">
      <xdr:nvSpPr>
        <xdr:cNvPr id="94" name="テキスト ボックス 93"/>
        <xdr:cNvSpPr txBox="1"/>
      </xdr:nvSpPr>
      <xdr:spPr>
        <a:xfrm>
          <a:off x="1828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95" name="楕円 94"/>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96" name="テキスト ボックス 95"/>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年度の物件費に係る経常収支比率</a:t>
          </a:r>
          <a:r>
            <a:rPr kumimoji="1" lang="en-US" altLang="ja-JP" sz="1200">
              <a:latin typeface="ＭＳ Ｐゴシック" panose="020B0600070205080204" pitchFamily="50" charset="-128"/>
              <a:ea typeface="ＭＳ Ｐゴシック" panose="020B0600070205080204" pitchFamily="50" charset="-128"/>
            </a:rPr>
            <a:t>15.8%</a:t>
          </a:r>
          <a:r>
            <a:rPr kumimoji="1" lang="ja-JP" altLang="en-US" sz="1200">
              <a:latin typeface="ＭＳ Ｐゴシック" panose="020B0600070205080204" pitchFamily="50" charset="-128"/>
              <a:ea typeface="ＭＳ Ｐゴシック" panose="020B0600070205080204" pitchFamily="50" charset="-128"/>
            </a:rPr>
            <a:t>（対類似団体比</a:t>
          </a:r>
          <a:r>
            <a:rPr kumimoji="1" lang="en-US" altLang="ja-JP" sz="1200">
              <a:latin typeface="ＭＳ Ｐゴシック" panose="020B0600070205080204" pitchFamily="50" charset="-128"/>
              <a:ea typeface="ＭＳ Ｐゴシック" panose="020B0600070205080204" pitchFamily="50" charset="-128"/>
            </a:rPr>
            <a:t>+1.0pt</a:t>
          </a:r>
          <a:r>
            <a:rPr kumimoji="1" lang="ja-JP" altLang="en-US" sz="1200">
              <a:latin typeface="ＭＳ Ｐゴシック" panose="020B0600070205080204" pitchFamily="50" charset="-128"/>
              <a:ea typeface="ＭＳ Ｐゴシック" panose="020B0600070205080204" pitchFamily="50" charset="-128"/>
            </a:rPr>
            <a:t>）は、令和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14.8%</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200">
              <a:latin typeface="ＭＳ Ｐゴシック" panose="020B0600070205080204" pitchFamily="50" charset="-128"/>
              <a:ea typeface="ＭＳ Ｐゴシック" panose="020B0600070205080204" pitchFamily="50" charset="-128"/>
            </a:rPr>
            <a:t>この要因としては、賃金上昇や物価高騰の影響による委託料等の増加があげられる。物件費を含む経常経費については、徹底した削減に取り組んでいるが、新たに供用開始される施設の指定管理料が発生することも予定されており、事務事業の見直しや委託施設等の整理など一層の圧縮が必要とな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130810</xdr:rowOff>
    </xdr:to>
    <xdr:cxnSp macro="">
      <xdr:nvCxnSpPr>
        <xdr:cNvPr id="129" name="直線コネクタ 128"/>
        <xdr:cNvCxnSpPr/>
      </xdr:nvCxnSpPr>
      <xdr:spPr>
        <a:xfrm>
          <a:off x="15671800" y="29692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54610</xdr:rowOff>
    </xdr:to>
    <xdr:cxnSp macro="">
      <xdr:nvCxnSpPr>
        <xdr:cNvPr id="132" name="直線コネクタ 131"/>
        <xdr:cNvCxnSpPr/>
      </xdr:nvCxnSpPr>
      <xdr:spPr>
        <a:xfrm>
          <a:off x="14782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39370</xdr:rowOff>
    </xdr:to>
    <xdr:cxnSp macro="">
      <xdr:nvCxnSpPr>
        <xdr:cNvPr id="135" name="直線コネクタ 134"/>
        <xdr:cNvCxnSpPr/>
      </xdr:nvCxnSpPr>
      <xdr:spPr>
        <a:xfrm flipV="1">
          <a:off x="13893800" y="290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62230</xdr:rowOff>
    </xdr:to>
    <xdr:cxnSp macro="">
      <xdr:nvCxnSpPr>
        <xdr:cNvPr id="138" name="直線コネクタ 137"/>
        <xdr:cNvCxnSpPr/>
      </xdr:nvCxnSpPr>
      <xdr:spPr>
        <a:xfrm flipV="1">
          <a:off x="13004800" y="2954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8" name="楕円 147"/>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9" name="物件費該当値テキスト"/>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50" name="楕円 149"/>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51" name="テキスト ボックス 150"/>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2" name="楕円 151"/>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3" name="テキスト ボックス 15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5" name="テキスト ボックス 154"/>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6" name="楕円 155"/>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57" name="テキスト ボックス 156"/>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本市の令和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年度における扶助費に係る経常収支比率</a:t>
          </a:r>
          <a:r>
            <a:rPr kumimoji="1" lang="en-US" altLang="ja-JP" sz="1050">
              <a:latin typeface="ＭＳ Ｐゴシック" panose="020B0600070205080204" pitchFamily="50" charset="-128"/>
              <a:ea typeface="ＭＳ Ｐゴシック" panose="020B0600070205080204" pitchFamily="50" charset="-128"/>
            </a:rPr>
            <a:t>9.7%</a:t>
          </a:r>
          <a:r>
            <a:rPr kumimoji="1" lang="ja-JP" altLang="en-US" sz="1050">
              <a:latin typeface="ＭＳ Ｐゴシック" panose="020B0600070205080204" pitchFamily="50" charset="-128"/>
              <a:ea typeface="ＭＳ Ｐゴシック" panose="020B0600070205080204" pitchFamily="50" charset="-128"/>
            </a:rPr>
            <a:t>（対類似団体比</a:t>
          </a:r>
          <a:r>
            <a:rPr kumimoji="1" lang="en-US" altLang="ja-JP" sz="1050">
              <a:latin typeface="ＭＳ Ｐゴシック" panose="020B0600070205080204" pitchFamily="50" charset="-128"/>
              <a:ea typeface="ＭＳ Ｐゴシック" panose="020B0600070205080204" pitchFamily="50" charset="-128"/>
            </a:rPr>
            <a:t>+1.3pt</a:t>
          </a:r>
          <a:r>
            <a:rPr kumimoji="1" lang="ja-JP" altLang="en-US" sz="1050">
              <a:latin typeface="ＭＳ Ｐゴシック" panose="020B0600070205080204" pitchFamily="50" charset="-128"/>
              <a:ea typeface="ＭＳ Ｐゴシック" panose="020B0600070205080204" pitchFamily="50" charset="-128"/>
            </a:rPr>
            <a:t>）は、令和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年度と同率であり、類似団体平均よりも高い状況が続いている。</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年度にかけて、経常的扶助費総額は増加したが、再算定に伴い普通交付税が増加したことにより経常一般財源も増加したため、比率は変わらなかったと考えられる。</a:t>
          </a:r>
        </a:p>
        <a:p>
          <a:r>
            <a:rPr kumimoji="1" lang="ja-JP" altLang="en-US" sz="1050">
              <a:latin typeface="ＭＳ Ｐゴシック" panose="020B0600070205080204" pitchFamily="50" charset="-128"/>
              <a:ea typeface="ＭＳ Ｐゴシック" panose="020B0600070205080204" pitchFamily="50" charset="-128"/>
            </a:rPr>
            <a:t>本市では、障害福祉サービス給付費等が増加傾向にあり、今後もこの傾向が続くことが考えられる。資格審査等の適正化や各種手当への独自加算等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56</xdr:row>
      <xdr:rowOff>154215</xdr:rowOff>
    </xdr:to>
    <xdr:cxnSp macro="">
      <xdr:nvCxnSpPr>
        <xdr:cNvPr id="192" name="直線コネクタ 191"/>
        <xdr:cNvCxnSpPr/>
      </xdr:nvCxnSpPr>
      <xdr:spPr>
        <a:xfrm>
          <a:off x="3987800" y="9755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154215</xdr:rowOff>
    </xdr:to>
    <xdr:cxnSp macro="">
      <xdr:nvCxnSpPr>
        <xdr:cNvPr id="195" name="直線コネクタ 194"/>
        <xdr:cNvCxnSpPr/>
      </xdr:nvCxnSpPr>
      <xdr:spPr>
        <a:xfrm>
          <a:off x="3098800" y="96030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45357</xdr:rowOff>
    </xdr:to>
    <xdr:cxnSp macro="">
      <xdr:nvCxnSpPr>
        <xdr:cNvPr id="198" name="直線コネクタ 197"/>
        <xdr:cNvCxnSpPr/>
      </xdr:nvCxnSpPr>
      <xdr:spPr>
        <a:xfrm flipV="1">
          <a:off x="2209800" y="9603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80735</xdr:rowOff>
    </xdr:to>
    <xdr:cxnSp macro="">
      <xdr:nvCxnSpPr>
        <xdr:cNvPr id="201" name="直線コネクタ 200"/>
        <xdr:cNvCxnSpPr/>
      </xdr:nvCxnSpPr>
      <xdr:spPr>
        <a:xfrm flipV="1">
          <a:off x="1320800" y="96465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11" name="楕円 210"/>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12" name="扶助費該当値テキスト"/>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13" name="楕円 212"/>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4" name="テキスト ボックス 213"/>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5" name="楕円 214"/>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6" name="テキスト ボックス 215"/>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7" name="楕円 216"/>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8" name="テキスト ボックス 217"/>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9" name="楕円 218"/>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116312</xdr:rowOff>
    </xdr:from>
    <xdr:ext cx="762000" cy="259045"/>
    <xdr:sp macro="" textlink="">
      <xdr:nvSpPr>
        <xdr:cNvPr id="220" name="テキスト ボックス 219"/>
        <xdr:cNvSpPr txBox="1"/>
      </xdr:nvSpPr>
      <xdr:spPr>
        <a:xfrm>
          <a:off x="939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年度におけるその他の経費に係る経常収支比率</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（対類似団体比△</a:t>
          </a:r>
          <a:r>
            <a:rPr kumimoji="1" lang="en-US" altLang="ja-JP" sz="1100">
              <a:latin typeface="ＭＳ Ｐゴシック" panose="020B0600070205080204" pitchFamily="50" charset="-128"/>
              <a:ea typeface="ＭＳ Ｐゴシック" panose="020B0600070205080204" pitchFamily="50" charset="-128"/>
            </a:rPr>
            <a:t>0.6pt</a:t>
          </a:r>
          <a:r>
            <a:rPr kumimoji="1" lang="ja-JP" altLang="en-US" sz="1100">
              <a:latin typeface="ＭＳ Ｐゴシック" panose="020B0600070205080204" pitchFamily="50" charset="-128"/>
              <a:ea typeface="ＭＳ Ｐゴシック" panose="020B0600070205080204" pitchFamily="50" charset="-128"/>
            </a:rPr>
            <a:t>）は、令和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12.1%</a:t>
          </a:r>
          <a:r>
            <a:rPr kumimoji="1" lang="ja-JP" altLang="en-US" sz="1100">
              <a:latin typeface="ＭＳ Ｐゴシック" panose="020B0600070205080204" pitchFamily="50" charset="-128"/>
              <a:ea typeface="ＭＳ Ｐゴシック" panose="020B0600070205080204" pitchFamily="50" charset="-128"/>
            </a:rPr>
            <a:t>と同率であり、類似団体平均を下回った。類似団体と共通した動きを見せていることから、再算定があった普通交付税の増加などにより経常一般財源額が増加した影響であると考えられる。</a:t>
          </a:r>
        </a:p>
        <a:p>
          <a:r>
            <a:rPr kumimoji="1" lang="ja-JP" altLang="en-US" sz="1100">
              <a:latin typeface="ＭＳ Ｐゴシック" panose="020B0600070205080204" pitchFamily="50" charset="-128"/>
              <a:ea typeface="ＭＳ Ｐゴシック" panose="020B0600070205080204" pitchFamily="50" charset="-128"/>
            </a:rPr>
            <a:t>後期高齢者医療特別会計繰出金などの増加傾向は変わっておらず、社会保障費の増加が続く限りそれらに係る繰出金も増加が続くと思われる。</a:t>
          </a:r>
        </a:p>
        <a:p>
          <a:r>
            <a:rPr kumimoji="1" lang="ja-JP" altLang="en-US" sz="1100">
              <a:latin typeface="ＭＳ Ｐゴシック" panose="020B0600070205080204" pitchFamily="50" charset="-128"/>
              <a:ea typeface="ＭＳ Ｐゴシック" panose="020B0600070205080204" pitchFamily="50" charset="-128"/>
            </a:rPr>
            <a:t>また、老朽化した公共施設の維持補修費の増加も見込まれるため、その他費用について引き続き注視が必要である。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20320</xdr:rowOff>
    </xdr:to>
    <xdr:cxnSp macro="">
      <xdr:nvCxnSpPr>
        <xdr:cNvPr id="253" name="直線コネクタ 252"/>
        <xdr:cNvCxnSpPr/>
      </xdr:nvCxnSpPr>
      <xdr:spPr>
        <a:xfrm>
          <a:off x="15671800" y="9621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20320</xdr:rowOff>
    </xdr:to>
    <xdr:cxnSp macro="">
      <xdr:nvCxnSpPr>
        <xdr:cNvPr id="256" name="直線コネクタ 255"/>
        <xdr:cNvCxnSpPr/>
      </xdr:nvCxnSpPr>
      <xdr:spPr>
        <a:xfrm>
          <a:off x="14782800" y="960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35560</xdr:rowOff>
    </xdr:to>
    <xdr:cxnSp macro="">
      <xdr:nvCxnSpPr>
        <xdr:cNvPr id="259" name="直線コネクタ 258"/>
        <xdr:cNvCxnSpPr/>
      </xdr:nvCxnSpPr>
      <xdr:spPr>
        <a:xfrm flipV="1">
          <a:off x="13893800" y="9606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58</xdr:row>
      <xdr:rowOff>5080</xdr:rowOff>
    </xdr:to>
    <xdr:cxnSp macro="">
      <xdr:nvCxnSpPr>
        <xdr:cNvPr id="262" name="直線コネクタ 261"/>
        <xdr:cNvCxnSpPr/>
      </xdr:nvCxnSpPr>
      <xdr:spPr>
        <a:xfrm flipV="1">
          <a:off x="13004800" y="96367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2" name="楕円 271"/>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3"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4" name="楕円 273"/>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5" name="テキスト ボックス 274"/>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76" name="楕円 275"/>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77" name="テキスト ボックス 276"/>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8" name="楕円 277"/>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9" name="テキスト ボックス 278"/>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0" name="楕円 279"/>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81" name="テキスト ボックス 280"/>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年度における補助費等に係る経常収支比率</a:t>
          </a:r>
          <a:r>
            <a:rPr kumimoji="1" lang="en-US" altLang="ja-JP" sz="1200">
              <a:latin typeface="ＭＳ Ｐゴシック" panose="020B0600070205080204" pitchFamily="50" charset="-128"/>
              <a:ea typeface="ＭＳ Ｐゴシック" panose="020B0600070205080204" pitchFamily="50" charset="-128"/>
            </a:rPr>
            <a:t>15.4%</a:t>
          </a:r>
          <a:r>
            <a:rPr kumimoji="1" lang="ja-JP" altLang="en-US" sz="1200">
              <a:latin typeface="ＭＳ Ｐゴシック" panose="020B0600070205080204" pitchFamily="50" charset="-128"/>
              <a:ea typeface="ＭＳ Ｐゴシック" panose="020B0600070205080204" pitchFamily="50" charset="-128"/>
            </a:rPr>
            <a:t>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14.7%</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塩谷広域行政組合への負担金が増加したことによる影響であると考えられる。</a:t>
          </a:r>
        </a:p>
        <a:p>
          <a:r>
            <a:rPr kumimoji="1" lang="ja-JP" altLang="en-US" sz="1200">
              <a:latin typeface="ＭＳ Ｐゴシック" panose="020B0600070205080204" pitchFamily="50" charset="-128"/>
              <a:ea typeface="ＭＳ Ｐゴシック" panose="020B0600070205080204" pitchFamily="50" charset="-128"/>
            </a:rPr>
            <a:t>今後は、各種団体への運営費補助金等について、社会情勢の変化等を踏まえ、個々の団体ごとに十分な精査と検証を行い、積極的に見直しを行っていく予定である。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88138</xdr:rowOff>
    </xdr:to>
    <xdr:cxnSp macro="">
      <xdr:nvCxnSpPr>
        <xdr:cNvPr id="311" name="直線コネクタ 310"/>
        <xdr:cNvCxnSpPr/>
      </xdr:nvCxnSpPr>
      <xdr:spPr>
        <a:xfrm>
          <a:off x="15671800" y="6399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56134</xdr:rowOff>
    </xdr:to>
    <xdr:cxnSp macro="">
      <xdr:nvCxnSpPr>
        <xdr:cNvPr id="314" name="直線コネクタ 313"/>
        <xdr:cNvCxnSpPr/>
      </xdr:nvCxnSpPr>
      <xdr:spPr>
        <a:xfrm>
          <a:off x="14782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106426</xdr:rowOff>
    </xdr:to>
    <xdr:cxnSp macro="">
      <xdr:nvCxnSpPr>
        <xdr:cNvPr id="317" name="直線コネクタ 316"/>
        <xdr:cNvCxnSpPr/>
      </xdr:nvCxnSpPr>
      <xdr:spPr>
        <a:xfrm flipV="1">
          <a:off x="13893800" y="63586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37</xdr:row>
      <xdr:rowOff>106426</xdr:rowOff>
    </xdr:to>
    <xdr:cxnSp macro="">
      <xdr:nvCxnSpPr>
        <xdr:cNvPr id="320" name="直線コネクタ 319"/>
        <xdr:cNvCxnSpPr/>
      </xdr:nvCxnSpPr>
      <xdr:spPr>
        <a:xfrm>
          <a:off x="13004800" y="618947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30" name="楕円 329"/>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31" name="補助費等該当値テキスト"/>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2" name="楕円 331"/>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33" name="テキスト ボックス 332"/>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4" name="楕円 333"/>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5" name="テキスト ボックス 334"/>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6" name="楕円 335"/>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7" name="テキスト ボックス 336"/>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本市における令和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2.0pt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ポイント減少し、類似団体平均よりも少ない水準であった。</a:t>
          </a:r>
        </a:p>
        <a:p>
          <a:r>
            <a:rPr kumimoji="1" lang="ja-JP" altLang="en-US" sz="1300">
              <a:latin typeface="ＭＳ Ｐゴシック" panose="020B0600070205080204" pitchFamily="50" charset="-128"/>
              <a:ea typeface="ＭＳ Ｐゴシック" panose="020B0600070205080204" pitchFamily="50" charset="-128"/>
            </a:rPr>
            <a:t>大型公共事業に係る起債の元金償還が開始することや、今後も老朽公共施設の更新等に係る起債事業が予定されることから、公債費に係る経常収支比率は上昇する見込みである。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83565</xdr:rowOff>
    </xdr:to>
    <xdr:cxnSp macro="">
      <xdr:nvCxnSpPr>
        <xdr:cNvPr id="369" name="直線コネクタ 368"/>
        <xdr:cNvCxnSpPr/>
      </xdr:nvCxnSpPr>
      <xdr:spPr>
        <a:xfrm flipV="1">
          <a:off x="3987800" y="132760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83565</xdr:rowOff>
    </xdr:to>
    <xdr:cxnSp macro="">
      <xdr:nvCxnSpPr>
        <xdr:cNvPr id="372" name="直線コネクタ 371"/>
        <xdr:cNvCxnSpPr/>
      </xdr:nvCxnSpPr>
      <xdr:spPr>
        <a:xfrm>
          <a:off x="3098800" y="132303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42418</xdr:rowOff>
    </xdr:to>
    <xdr:cxnSp macro="">
      <xdr:nvCxnSpPr>
        <xdr:cNvPr id="375" name="直線コネクタ 374"/>
        <xdr:cNvCxnSpPr/>
      </xdr:nvCxnSpPr>
      <xdr:spPr>
        <a:xfrm flipV="1">
          <a:off x="2209800" y="13230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69850</xdr:rowOff>
    </xdr:to>
    <xdr:cxnSp macro="">
      <xdr:nvCxnSpPr>
        <xdr:cNvPr id="378" name="直線コネクタ 377"/>
        <xdr:cNvCxnSpPr/>
      </xdr:nvCxnSpPr>
      <xdr:spPr>
        <a:xfrm flipV="1">
          <a:off x="1320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8" name="楕円 387"/>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9" name="公債費該当値テキスト"/>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32765</xdr:rowOff>
    </xdr:from>
    <xdr:to>
      <xdr:col>20</xdr:col>
      <xdr:colOff>38100</xdr:colOff>
      <xdr:row>77</xdr:row>
      <xdr:rowOff>134365</xdr:rowOff>
    </xdr:to>
    <xdr:sp macro="" textlink="">
      <xdr:nvSpPr>
        <xdr:cNvPr id="390" name="楕円 389"/>
        <xdr:cNvSpPr/>
      </xdr:nvSpPr>
      <xdr:spPr>
        <a:xfrm>
          <a:off x="3937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91" name="テキスト ボックス 390"/>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92" name="楕円 391"/>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93" name="テキスト ボックス 392"/>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94" name="楕円 393"/>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95" name="テキスト ボックス 394"/>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6" name="楕円 395"/>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7" name="テキスト ボックス 396"/>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年度の公債費以外の経費に係る経常収支比率</a:t>
          </a:r>
          <a:r>
            <a:rPr kumimoji="1" lang="en-US" altLang="ja-JP" sz="1200">
              <a:latin typeface="ＭＳ Ｐゴシック" panose="020B0600070205080204" pitchFamily="50" charset="-128"/>
              <a:ea typeface="ＭＳ Ｐゴシック" panose="020B0600070205080204" pitchFamily="50" charset="-128"/>
            </a:rPr>
            <a:t>76.0%</a:t>
          </a:r>
          <a:r>
            <a:rPr kumimoji="1" lang="ja-JP" altLang="en-US" sz="1200">
              <a:latin typeface="ＭＳ Ｐゴシック" panose="020B0600070205080204" pitchFamily="50" charset="-128"/>
              <a:ea typeface="ＭＳ Ｐゴシック" panose="020B0600070205080204" pitchFamily="50" charset="-128"/>
            </a:rPr>
            <a:t>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74.5%</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200">
              <a:latin typeface="ＭＳ Ｐゴシック" panose="020B0600070205080204" pitchFamily="50" charset="-128"/>
              <a:ea typeface="ＭＳ Ｐゴシック" panose="020B0600070205080204" pitchFamily="50" charset="-128"/>
            </a:rPr>
            <a:t>再算定があった普通交付税の増加に伴う経常一般財源額の増加はあったものの、物件費や扶助費の増加により悪化した。</a:t>
          </a:r>
        </a:p>
        <a:p>
          <a:r>
            <a:rPr kumimoji="1" lang="ja-JP" altLang="en-US" sz="1200">
              <a:latin typeface="ＭＳ Ｐゴシック" panose="020B0600070205080204" pitchFamily="50" charset="-128"/>
              <a:ea typeface="ＭＳ Ｐゴシック" panose="020B0600070205080204" pitchFamily="50" charset="-128"/>
            </a:rPr>
            <a:t>今後は、経常的経費の圧縮に努めるとともに、企業誘致や定住促進等による税収確保等の経常的収入増に向けての取組みを更に推進していく必要がある。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98425</xdr:rowOff>
    </xdr:from>
    <xdr:to>
      <xdr:col>82</xdr:col>
      <xdr:colOff>107950</xdr:colOff>
      <xdr:row>76</xdr:row>
      <xdr:rowOff>12700</xdr:rowOff>
    </xdr:to>
    <xdr:cxnSp macro="">
      <xdr:nvCxnSpPr>
        <xdr:cNvPr id="426" name="直線コネクタ 425"/>
        <xdr:cNvCxnSpPr/>
      </xdr:nvCxnSpPr>
      <xdr:spPr>
        <a:xfrm>
          <a:off x="15671800" y="129571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64135</xdr:rowOff>
    </xdr:from>
    <xdr:to>
      <xdr:col>78</xdr:col>
      <xdr:colOff>69850</xdr:colOff>
      <xdr:row>75</xdr:row>
      <xdr:rowOff>98425</xdr:rowOff>
    </xdr:to>
    <xdr:cxnSp macro="">
      <xdr:nvCxnSpPr>
        <xdr:cNvPr id="429" name="直線コネクタ 428"/>
        <xdr:cNvCxnSpPr/>
      </xdr:nvCxnSpPr>
      <xdr:spPr>
        <a:xfrm>
          <a:off x="14782800" y="1275143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64135</xdr:rowOff>
    </xdr:from>
    <xdr:to>
      <xdr:col>73</xdr:col>
      <xdr:colOff>180975</xdr:colOff>
      <xdr:row>75</xdr:row>
      <xdr:rowOff>127000</xdr:rowOff>
    </xdr:to>
    <xdr:cxnSp macro="">
      <xdr:nvCxnSpPr>
        <xdr:cNvPr id="432" name="直線コネクタ 431"/>
        <xdr:cNvCxnSpPr/>
      </xdr:nvCxnSpPr>
      <xdr:spPr>
        <a:xfrm flipV="1">
          <a:off x="13893800" y="12751435"/>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76</xdr:row>
      <xdr:rowOff>29845</xdr:rowOff>
    </xdr:to>
    <xdr:cxnSp macro="">
      <xdr:nvCxnSpPr>
        <xdr:cNvPr id="435" name="直線コネクタ 434"/>
        <xdr:cNvCxnSpPr/>
      </xdr:nvCxnSpPr>
      <xdr:spPr>
        <a:xfrm flipV="1">
          <a:off x="13004800" y="1298575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5" name="楕円 444"/>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105427</xdr:rowOff>
    </xdr:from>
    <xdr:ext cx="762000" cy="259045"/>
    <xdr:sp macro="" textlink="">
      <xdr:nvSpPr>
        <xdr:cNvPr id="446" name="公債費以外該当値テキスト"/>
        <xdr:cNvSpPr txBox="1"/>
      </xdr:nvSpPr>
      <xdr:spPr>
        <a:xfrm>
          <a:off x="16598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47625</xdr:rowOff>
    </xdr:from>
    <xdr:to>
      <xdr:col>78</xdr:col>
      <xdr:colOff>120650</xdr:colOff>
      <xdr:row>75</xdr:row>
      <xdr:rowOff>149225</xdr:rowOff>
    </xdr:to>
    <xdr:sp macro="" textlink="">
      <xdr:nvSpPr>
        <xdr:cNvPr id="447" name="楕円 446"/>
        <xdr:cNvSpPr/>
      </xdr:nvSpPr>
      <xdr:spPr>
        <a:xfrm>
          <a:off x="15621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134002</xdr:rowOff>
    </xdr:from>
    <xdr:ext cx="736600" cy="259045"/>
    <xdr:sp macro="" textlink="">
      <xdr:nvSpPr>
        <xdr:cNvPr id="448" name="テキスト ボックス 447"/>
        <xdr:cNvSpPr txBox="1"/>
      </xdr:nvSpPr>
      <xdr:spPr>
        <a:xfrm>
          <a:off x="15290800" y="1299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xdr:rowOff>
    </xdr:from>
    <xdr:to>
      <xdr:col>74</xdr:col>
      <xdr:colOff>31750</xdr:colOff>
      <xdr:row>74</xdr:row>
      <xdr:rowOff>114935</xdr:rowOff>
    </xdr:to>
    <xdr:sp macro="" textlink="">
      <xdr:nvSpPr>
        <xdr:cNvPr id="449" name="楕円 448"/>
        <xdr:cNvSpPr/>
      </xdr:nvSpPr>
      <xdr:spPr>
        <a:xfrm>
          <a:off x="14732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99712</xdr:rowOff>
    </xdr:from>
    <xdr:ext cx="762000" cy="259045"/>
    <xdr:sp macro="" textlink="">
      <xdr:nvSpPr>
        <xdr:cNvPr id="450" name="テキスト ボックス 449"/>
        <xdr:cNvSpPr txBox="1"/>
      </xdr:nvSpPr>
      <xdr:spPr>
        <a:xfrm>
          <a:off x="14401800" y="1278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76200</xdr:rowOff>
    </xdr:from>
    <xdr:to>
      <xdr:col>69</xdr:col>
      <xdr:colOff>142875</xdr:colOff>
      <xdr:row>76</xdr:row>
      <xdr:rowOff>6350</xdr:rowOff>
    </xdr:to>
    <xdr:sp macro="" textlink="">
      <xdr:nvSpPr>
        <xdr:cNvPr id="451" name="楕円 450"/>
        <xdr:cNvSpPr/>
      </xdr:nvSpPr>
      <xdr:spPr>
        <a:xfrm>
          <a:off x="13843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162577</xdr:rowOff>
    </xdr:from>
    <xdr:ext cx="762000" cy="259045"/>
    <xdr:sp macro="" textlink="">
      <xdr:nvSpPr>
        <xdr:cNvPr id="452" name="テキスト ボックス 451"/>
        <xdr:cNvSpPr txBox="1"/>
      </xdr:nvSpPr>
      <xdr:spPr>
        <a:xfrm>
          <a:off x="13512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150495</xdr:rowOff>
    </xdr:from>
    <xdr:to>
      <xdr:col>65</xdr:col>
      <xdr:colOff>53975</xdr:colOff>
      <xdr:row>76</xdr:row>
      <xdr:rowOff>80645</xdr:rowOff>
    </xdr:to>
    <xdr:sp macro="" textlink="">
      <xdr:nvSpPr>
        <xdr:cNvPr id="453" name="楕円 452"/>
        <xdr:cNvSpPr/>
      </xdr:nvSpPr>
      <xdr:spPr>
        <a:xfrm>
          <a:off x="12954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65422</xdr:rowOff>
    </xdr:from>
    <xdr:ext cx="762000" cy="259045"/>
    <xdr:sp macro="" textlink="">
      <xdr:nvSpPr>
        <xdr:cNvPr id="454" name="テキスト ボックス 453"/>
        <xdr:cNvSpPr txBox="1"/>
      </xdr:nvSpPr>
      <xdr:spPr>
        <a:xfrm>
          <a:off x="12623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149982</xdr:rowOff>
    </xdr:from>
    <xdr:to>
      <xdr:col>29</xdr:col>
      <xdr:colOff>127000</xdr:colOff>
      <xdr:row>18</xdr:row>
      <xdr:rowOff>2017</xdr:rowOff>
    </xdr:to>
    <xdr:cxnSp macro="">
      <xdr:nvCxnSpPr>
        <xdr:cNvPr id="48" name="直線コネクタ 47"/>
        <xdr:cNvCxnSpPr/>
      </xdr:nvCxnSpPr>
      <xdr:spPr bwMode="auto">
        <a:xfrm flipV="1">
          <a:off x="5003800" y="3112257"/>
          <a:ext cx="647700" cy="23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2017</xdr:rowOff>
    </xdr:from>
    <xdr:to>
      <xdr:col>26</xdr:col>
      <xdr:colOff>50800</xdr:colOff>
      <xdr:row>18</xdr:row>
      <xdr:rowOff>6482</xdr:rowOff>
    </xdr:to>
    <xdr:cxnSp macro="">
      <xdr:nvCxnSpPr>
        <xdr:cNvPr id="51" name="直線コネクタ 50"/>
        <xdr:cNvCxnSpPr/>
      </xdr:nvCxnSpPr>
      <xdr:spPr bwMode="auto">
        <a:xfrm flipV="1">
          <a:off x="4305300" y="3135742"/>
          <a:ext cx="698500" cy="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6482</xdr:rowOff>
    </xdr:from>
    <xdr:to>
      <xdr:col>22</xdr:col>
      <xdr:colOff>114300</xdr:colOff>
      <xdr:row>18</xdr:row>
      <xdr:rowOff>104003</xdr:rowOff>
    </xdr:to>
    <xdr:cxnSp macro="">
      <xdr:nvCxnSpPr>
        <xdr:cNvPr id="54" name="直線コネクタ 53"/>
        <xdr:cNvCxnSpPr/>
      </xdr:nvCxnSpPr>
      <xdr:spPr bwMode="auto">
        <a:xfrm flipV="1">
          <a:off x="3606800" y="3140207"/>
          <a:ext cx="698500" cy="97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45115</xdr:rowOff>
    </xdr:from>
    <xdr:to>
      <xdr:col>18</xdr:col>
      <xdr:colOff>177800</xdr:colOff>
      <xdr:row>18</xdr:row>
      <xdr:rowOff>104003</xdr:rowOff>
    </xdr:to>
    <xdr:cxnSp macro="">
      <xdr:nvCxnSpPr>
        <xdr:cNvPr id="57" name="直線コネクタ 56"/>
        <xdr:cNvCxnSpPr/>
      </xdr:nvCxnSpPr>
      <xdr:spPr bwMode="auto">
        <a:xfrm>
          <a:off x="2908300" y="3178840"/>
          <a:ext cx="698500" cy="58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99182</xdr:rowOff>
    </xdr:from>
    <xdr:to>
      <xdr:col>29</xdr:col>
      <xdr:colOff>177800</xdr:colOff>
      <xdr:row>18</xdr:row>
      <xdr:rowOff>29332</xdr:rowOff>
    </xdr:to>
    <xdr:sp macro="" textlink="">
      <xdr:nvSpPr>
        <xdr:cNvPr id="67" name="楕円 66"/>
        <xdr:cNvSpPr/>
      </xdr:nvSpPr>
      <xdr:spPr bwMode="auto">
        <a:xfrm>
          <a:off x="5600700" y="3061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71259</xdr:rowOff>
    </xdr:from>
    <xdr:ext cx="762000" cy="259045"/>
    <xdr:sp macro="" textlink="">
      <xdr:nvSpPr>
        <xdr:cNvPr id="68" name="人口1人当たり決算額の推移該当値テキスト130"/>
        <xdr:cNvSpPr txBox="1"/>
      </xdr:nvSpPr>
      <xdr:spPr>
        <a:xfrm>
          <a:off x="5740400" y="303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122667</xdr:rowOff>
    </xdr:from>
    <xdr:to>
      <xdr:col>26</xdr:col>
      <xdr:colOff>101600</xdr:colOff>
      <xdr:row>18</xdr:row>
      <xdr:rowOff>52817</xdr:rowOff>
    </xdr:to>
    <xdr:sp macro="" textlink="">
      <xdr:nvSpPr>
        <xdr:cNvPr id="69" name="楕円 68"/>
        <xdr:cNvSpPr/>
      </xdr:nvSpPr>
      <xdr:spPr bwMode="auto">
        <a:xfrm>
          <a:off x="4953000" y="308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37594</xdr:rowOff>
    </xdr:from>
    <xdr:ext cx="736600" cy="259045"/>
    <xdr:sp macro="" textlink="">
      <xdr:nvSpPr>
        <xdr:cNvPr id="70" name="テキスト ボックス 69"/>
        <xdr:cNvSpPr txBox="1"/>
      </xdr:nvSpPr>
      <xdr:spPr>
        <a:xfrm>
          <a:off x="4622800" y="31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127132</xdr:rowOff>
    </xdr:from>
    <xdr:to>
      <xdr:col>22</xdr:col>
      <xdr:colOff>165100</xdr:colOff>
      <xdr:row>18</xdr:row>
      <xdr:rowOff>57282</xdr:rowOff>
    </xdr:to>
    <xdr:sp macro="" textlink="">
      <xdr:nvSpPr>
        <xdr:cNvPr id="71" name="楕円 70"/>
        <xdr:cNvSpPr/>
      </xdr:nvSpPr>
      <xdr:spPr bwMode="auto">
        <a:xfrm>
          <a:off x="4254500" y="3089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42059</xdr:rowOff>
    </xdr:from>
    <xdr:ext cx="762000" cy="259045"/>
    <xdr:sp macro="" textlink="">
      <xdr:nvSpPr>
        <xdr:cNvPr id="72" name="テキスト ボックス 71"/>
        <xdr:cNvSpPr txBox="1"/>
      </xdr:nvSpPr>
      <xdr:spPr>
        <a:xfrm>
          <a:off x="3924300" y="317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53203</xdr:rowOff>
    </xdr:from>
    <xdr:to>
      <xdr:col>19</xdr:col>
      <xdr:colOff>38100</xdr:colOff>
      <xdr:row>18</xdr:row>
      <xdr:rowOff>154803</xdr:rowOff>
    </xdr:to>
    <xdr:sp macro="" textlink="">
      <xdr:nvSpPr>
        <xdr:cNvPr id="73" name="楕円 72"/>
        <xdr:cNvSpPr/>
      </xdr:nvSpPr>
      <xdr:spPr bwMode="auto">
        <a:xfrm>
          <a:off x="3556000" y="318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139580</xdr:rowOff>
    </xdr:from>
    <xdr:ext cx="762000" cy="259045"/>
    <xdr:sp macro="" textlink="">
      <xdr:nvSpPr>
        <xdr:cNvPr id="74" name="テキスト ボックス 73"/>
        <xdr:cNvSpPr txBox="1"/>
      </xdr:nvSpPr>
      <xdr:spPr>
        <a:xfrm>
          <a:off x="3225800" y="327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165765</xdr:rowOff>
    </xdr:from>
    <xdr:to>
      <xdr:col>15</xdr:col>
      <xdr:colOff>101600</xdr:colOff>
      <xdr:row>18</xdr:row>
      <xdr:rowOff>95915</xdr:rowOff>
    </xdr:to>
    <xdr:sp macro="" textlink="">
      <xdr:nvSpPr>
        <xdr:cNvPr id="75" name="楕円 74"/>
        <xdr:cNvSpPr/>
      </xdr:nvSpPr>
      <xdr:spPr bwMode="auto">
        <a:xfrm>
          <a:off x="2857500" y="312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80692</xdr:rowOff>
    </xdr:from>
    <xdr:ext cx="762000" cy="259045"/>
    <xdr:sp macro="" textlink="">
      <xdr:nvSpPr>
        <xdr:cNvPr id="76" name="テキスト ボックス 75"/>
        <xdr:cNvSpPr txBox="1"/>
      </xdr:nvSpPr>
      <xdr:spPr>
        <a:xfrm>
          <a:off x="2527300" y="321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322649</xdr:rowOff>
    </xdr:from>
    <xdr:to>
      <xdr:col>29</xdr:col>
      <xdr:colOff>127000</xdr:colOff>
      <xdr:row>35</xdr:row>
      <xdr:rowOff>342798</xdr:rowOff>
    </xdr:to>
    <xdr:cxnSp macro="">
      <xdr:nvCxnSpPr>
        <xdr:cNvPr id="112" name="直線コネクタ 111"/>
        <xdr:cNvCxnSpPr/>
      </xdr:nvCxnSpPr>
      <xdr:spPr bwMode="auto">
        <a:xfrm>
          <a:off x="5003800" y="6932999"/>
          <a:ext cx="647700" cy="2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322649</xdr:rowOff>
    </xdr:from>
    <xdr:to>
      <xdr:col>26</xdr:col>
      <xdr:colOff>50800</xdr:colOff>
      <xdr:row>36</xdr:row>
      <xdr:rowOff>54795</xdr:rowOff>
    </xdr:to>
    <xdr:cxnSp macro="">
      <xdr:nvCxnSpPr>
        <xdr:cNvPr id="115" name="直線コネクタ 114"/>
        <xdr:cNvCxnSpPr/>
      </xdr:nvCxnSpPr>
      <xdr:spPr bwMode="auto">
        <a:xfrm flipV="1">
          <a:off x="4305300" y="6932999"/>
          <a:ext cx="698500" cy="7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4503</xdr:rowOff>
    </xdr:from>
    <xdr:to>
      <xdr:col>22</xdr:col>
      <xdr:colOff>114300</xdr:colOff>
      <xdr:row>36</xdr:row>
      <xdr:rowOff>54795</xdr:rowOff>
    </xdr:to>
    <xdr:cxnSp macro="">
      <xdr:nvCxnSpPr>
        <xdr:cNvPr id="118" name="直線コネクタ 117"/>
        <xdr:cNvCxnSpPr/>
      </xdr:nvCxnSpPr>
      <xdr:spPr bwMode="auto">
        <a:xfrm>
          <a:off x="3606800" y="6957753"/>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4503</xdr:rowOff>
    </xdr:from>
    <xdr:to>
      <xdr:col>18</xdr:col>
      <xdr:colOff>177800</xdr:colOff>
      <xdr:row>36</xdr:row>
      <xdr:rowOff>4993</xdr:rowOff>
    </xdr:to>
    <xdr:cxnSp macro="">
      <xdr:nvCxnSpPr>
        <xdr:cNvPr id="121" name="直線コネクタ 120"/>
        <xdr:cNvCxnSpPr/>
      </xdr:nvCxnSpPr>
      <xdr:spPr bwMode="auto">
        <a:xfrm flipV="1">
          <a:off x="2908300" y="6957753"/>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291998</xdr:rowOff>
    </xdr:from>
    <xdr:to>
      <xdr:col>29</xdr:col>
      <xdr:colOff>177800</xdr:colOff>
      <xdr:row>36</xdr:row>
      <xdr:rowOff>50698</xdr:rowOff>
    </xdr:to>
    <xdr:sp macro="" textlink="">
      <xdr:nvSpPr>
        <xdr:cNvPr id="131" name="楕円 130"/>
        <xdr:cNvSpPr/>
      </xdr:nvSpPr>
      <xdr:spPr bwMode="auto">
        <a:xfrm>
          <a:off x="5600700" y="690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264075</xdr:rowOff>
    </xdr:from>
    <xdr:ext cx="762000" cy="259045"/>
    <xdr:sp macro="" textlink="">
      <xdr:nvSpPr>
        <xdr:cNvPr id="132" name="人口1人当たり決算額の推移該当値テキスト445"/>
        <xdr:cNvSpPr txBox="1"/>
      </xdr:nvSpPr>
      <xdr:spPr>
        <a:xfrm>
          <a:off x="5740400" y="687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271849</xdr:rowOff>
    </xdr:from>
    <xdr:to>
      <xdr:col>26</xdr:col>
      <xdr:colOff>101600</xdr:colOff>
      <xdr:row>36</xdr:row>
      <xdr:rowOff>30549</xdr:rowOff>
    </xdr:to>
    <xdr:sp macro="" textlink="">
      <xdr:nvSpPr>
        <xdr:cNvPr id="133" name="楕円 132"/>
        <xdr:cNvSpPr/>
      </xdr:nvSpPr>
      <xdr:spPr bwMode="auto">
        <a:xfrm>
          <a:off x="4953000" y="688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15326</xdr:rowOff>
    </xdr:from>
    <xdr:ext cx="736600" cy="259045"/>
    <xdr:sp macro="" textlink="">
      <xdr:nvSpPr>
        <xdr:cNvPr id="134" name="テキスト ボックス 133"/>
        <xdr:cNvSpPr txBox="1"/>
      </xdr:nvSpPr>
      <xdr:spPr>
        <a:xfrm>
          <a:off x="4622800" y="6968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3995</xdr:rowOff>
    </xdr:from>
    <xdr:to>
      <xdr:col>22</xdr:col>
      <xdr:colOff>165100</xdr:colOff>
      <xdr:row>36</xdr:row>
      <xdr:rowOff>105595</xdr:rowOff>
    </xdr:to>
    <xdr:sp macro="" textlink="">
      <xdr:nvSpPr>
        <xdr:cNvPr id="135" name="楕円 134"/>
        <xdr:cNvSpPr/>
      </xdr:nvSpPr>
      <xdr:spPr bwMode="auto">
        <a:xfrm>
          <a:off x="4254500" y="695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90372</xdr:rowOff>
    </xdr:from>
    <xdr:ext cx="762000" cy="259045"/>
    <xdr:sp macro="" textlink="">
      <xdr:nvSpPr>
        <xdr:cNvPr id="136" name="テキスト ボックス 135"/>
        <xdr:cNvSpPr txBox="1"/>
      </xdr:nvSpPr>
      <xdr:spPr>
        <a:xfrm>
          <a:off x="3924300" y="704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296603</xdr:rowOff>
    </xdr:from>
    <xdr:to>
      <xdr:col>19</xdr:col>
      <xdr:colOff>38100</xdr:colOff>
      <xdr:row>36</xdr:row>
      <xdr:rowOff>55303</xdr:rowOff>
    </xdr:to>
    <xdr:sp macro="" textlink="">
      <xdr:nvSpPr>
        <xdr:cNvPr id="137" name="楕円 136"/>
        <xdr:cNvSpPr/>
      </xdr:nvSpPr>
      <xdr:spPr bwMode="auto">
        <a:xfrm>
          <a:off x="3556000" y="690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40080</xdr:rowOff>
    </xdr:from>
    <xdr:ext cx="762000" cy="259045"/>
    <xdr:sp macro="" textlink="">
      <xdr:nvSpPr>
        <xdr:cNvPr id="138" name="テキスト ボックス 137"/>
        <xdr:cNvSpPr txBox="1"/>
      </xdr:nvSpPr>
      <xdr:spPr>
        <a:xfrm>
          <a:off x="3225800" y="699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297093</xdr:rowOff>
    </xdr:from>
    <xdr:to>
      <xdr:col>15</xdr:col>
      <xdr:colOff>101600</xdr:colOff>
      <xdr:row>36</xdr:row>
      <xdr:rowOff>55793</xdr:rowOff>
    </xdr:to>
    <xdr:sp macro="" textlink="">
      <xdr:nvSpPr>
        <xdr:cNvPr id="139" name="楕円 138"/>
        <xdr:cNvSpPr/>
      </xdr:nvSpPr>
      <xdr:spPr bwMode="auto">
        <a:xfrm>
          <a:off x="2857500" y="6907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40570</xdr:rowOff>
    </xdr:from>
    <xdr:ext cx="762000" cy="259045"/>
    <xdr:sp macro="" textlink="">
      <xdr:nvSpPr>
        <xdr:cNvPr id="140" name="テキスト ボックス 139"/>
        <xdr:cNvSpPr txBox="1"/>
      </xdr:nvSpPr>
      <xdr:spPr>
        <a:xfrm>
          <a:off x="2527300" y="699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30,577
30,155
170.46
16,657,419
16,007,332
616,127
8,093,407
12,597,624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65050</xdr:rowOff>
    </xdr:from>
    <xdr:to>
      <xdr:col>24</xdr:col>
      <xdr:colOff>63500</xdr:colOff>
      <xdr:row>36</xdr:row>
      <xdr:rowOff>65138</xdr:rowOff>
    </xdr:to>
    <xdr:cxnSp macro="">
      <xdr:nvCxnSpPr>
        <xdr:cNvPr id="61" name="直線コネクタ 60"/>
        <xdr:cNvCxnSpPr/>
      </xdr:nvCxnSpPr>
      <xdr:spPr>
        <a:xfrm>
          <a:off x="3797300" y="6237250"/>
          <a:ext cx="8382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65050</xdr:rowOff>
    </xdr:from>
    <xdr:to>
      <xdr:col>19</xdr:col>
      <xdr:colOff>177800</xdr:colOff>
      <xdr:row>36</xdr:row>
      <xdr:rowOff>71653</xdr:rowOff>
    </xdr:to>
    <xdr:cxnSp macro="">
      <xdr:nvCxnSpPr>
        <xdr:cNvPr id="64" name="直線コネクタ 63"/>
        <xdr:cNvCxnSpPr/>
      </xdr:nvCxnSpPr>
      <xdr:spPr>
        <a:xfrm flipV="1">
          <a:off x="2908300" y="6237250"/>
          <a:ext cx="8890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71653</xdr:rowOff>
    </xdr:from>
    <xdr:to>
      <xdr:col>15</xdr:col>
      <xdr:colOff>50800</xdr:colOff>
      <xdr:row>36</xdr:row>
      <xdr:rowOff>81331</xdr:rowOff>
    </xdr:to>
    <xdr:cxnSp macro="">
      <xdr:nvCxnSpPr>
        <xdr:cNvPr id="67" name="直線コネクタ 66"/>
        <xdr:cNvCxnSpPr/>
      </xdr:nvCxnSpPr>
      <xdr:spPr>
        <a:xfrm flipV="1">
          <a:off x="2019300" y="6243853"/>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81331</xdr:rowOff>
    </xdr:from>
    <xdr:to>
      <xdr:col>10</xdr:col>
      <xdr:colOff>114300</xdr:colOff>
      <xdr:row>36</xdr:row>
      <xdr:rowOff>124041</xdr:rowOff>
    </xdr:to>
    <xdr:cxnSp macro="">
      <xdr:nvCxnSpPr>
        <xdr:cNvPr id="70" name="直線コネクタ 69"/>
        <xdr:cNvCxnSpPr/>
      </xdr:nvCxnSpPr>
      <xdr:spPr>
        <a:xfrm flipV="1">
          <a:off x="1130300" y="6253531"/>
          <a:ext cx="8890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14338</xdr:rowOff>
    </xdr:from>
    <xdr:to>
      <xdr:col>24</xdr:col>
      <xdr:colOff>114300</xdr:colOff>
      <xdr:row>36</xdr:row>
      <xdr:rowOff>115938</xdr:rowOff>
    </xdr:to>
    <xdr:sp macro="" textlink="">
      <xdr:nvSpPr>
        <xdr:cNvPr id="80" name="楕円 79"/>
        <xdr:cNvSpPr/>
      </xdr:nvSpPr>
      <xdr:spPr>
        <a:xfrm>
          <a:off x="4584700" y="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164215</xdr:rowOff>
    </xdr:from>
    <xdr:ext cx="534377" cy="259045"/>
    <xdr:sp macro="" textlink="">
      <xdr:nvSpPr>
        <xdr:cNvPr id="81" name="人件費該当値テキスト"/>
        <xdr:cNvSpPr txBox="1"/>
      </xdr:nvSpPr>
      <xdr:spPr>
        <a:xfrm>
          <a:off x="4686300" y="616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14250</xdr:rowOff>
    </xdr:from>
    <xdr:to>
      <xdr:col>20</xdr:col>
      <xdr:colOff>38100</xdr:colOff>
      <xdr:row>36</xdr:row>
      <xdr:rowOff>115850</xdr:rowOff>
    </xdr:to>
    <xdr:sp macro="" textlink="">
      <xdr:nvSpPr>
        <xdr:cNvPr id="82" name="楕円 81"/>
        <xdr:cNvSpPr/>
      </xdr:nvSpPr>
      <xdr:spPr>
        <a:xfrm>
          <a:off x="3746500" y="61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106977</xdr:rowOff>
    </xdr:from>
    <xdr:ext cx="534377" cy="259045"/>
    <xdr:sp macro="" textlink="">
      <xdr:nvSpPr>
        <xdr:cNvPr id="83" name="テキスト ボックス 82"/>
        <xdr:cNvSpPr txBox="1"/>
      </xdr:nvSpPr>
      <xdr:spPr>
        <a:xfrm>
          <a:off x="3530111" y="62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20853</xdr:rowOff>
    </xdr:from>
    <xdr:to>
      <xdr:col>15</xdr:col>
      <xdr:colOff>101600</xdr:colOff>
      <xdr:row>36</xdr:row>
      <xdr:rowOff>122453</xdr:rowOff>
    </xdr:to>
    <xdr:sp macro="" textlink="">
      <xdr:nvSpPr>
        <xdr:cNvPr id="84" name="楕円 83"/>
        <xdr:cNvSpPr/>
      </xdr:nvSpPr>
      <xdr:spPr>
        <a:xfrm>
          <a:off x="2857500" y="61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113580</xdr:rowOff>
    </xdr:from>
    <xdr:ext cx="534377" cy="259045"/>
    <xdr:sp macro="" textlink="">
      <xdr:nvSpPr>
        <xdr:cNvPr id="85" name="テキスト ボックス 84"/>
        <xdr:cNvSpPr txBox="1"/>
      </xdr:nvSpPr>
      <xdr:spPr>
        <a:xfrm>
          <a:off x="2641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30531</xdr:rowOff>
    </xdr:from>
    <xdr:to>
      <xdr:col>10</xdr:col>
      <xdr:colOff>165100</xdr:colOff>
      <xdr:row>36</xdr:row>
      <xdr:rowOff>132131</xdr:rowOff>
    </xdr:to>
    <xdr:sp macro="" textlink="">
      <xdr:nvSpPr>
        <xdr:cNvPr id="86" name="楕円 85"/>
        <xdr:cNvSpPr/>
      </xdr:nvSpPr>
      <xdr:spPr>
        <a:xfrm>
          <a:off x="1968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123258</xdr:rowOff>
    </xdr:from>
    <xdr:ext cx="534377" cy="259045"/>
    <xdr:sp macro="" textlink="">
      <xdr:nvSpPr>
        <xdr:cNvPr id="87" name="テキスト ボックス 86"/>
        <xdr:cNvSpPr txBox="1"/>
      </xdr:nvSpPr>
      <xdr:spPr>
        <a:xfrm>
          <a:off x="1752111" y="6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73241</xdr:rowOff>
    </xdr:from>
    <xdr:to>
      <xdr:col>6</xdr:col>
      <xdr:colOff>38100</xdr:colOff>
      <xdr:row>37</xdr:row>
      <xdr:rowOff>3391</xdr:rowOff>
    </xdr:to>
    <xdr:sp macro="" textlink="">
      <xdr:nvSpPr>
        <xdr:cNvPr id="88" name="楕円 87"/>
        <xdr:cNvSpPr/>
      </xdr:nvSpPr>
      <xdr:spPr>
        <a:xfrm>
          <a:off x="1079500" y="624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165968</xdr:rowOff>
    </xdr:from>
    <xdr:ext cx="534377" cy="259045"/>
    <xdr:sp macro="" textlink="">
      <xdr:nvSpPr>
        <xdr:cNvPr id="89" name="テキスト ボックス 88"/>
        <xdr:cNvSpPr txBox="1"/>
      </xdr:nvSpPr>
      <xdr:spPr>
        <a:xfrm>
          <a:off x="863111" y="63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30008</xdr:rowOff>
    </xdr:from>
    <xdr:to>
      <xdr:col>24</xdr:col>
      <xdr:colOff>63500</xdr:colOff>
      <xdr:row>58</xdr:row>
      <xdr:rowOff>41704</xdr:rowOff>
    </xdr:to>
    <xdr:cxnSp macro="">
      <xdr:nvCxnSpPr>
        <xdr:cNvPr id="117" name="直線コネクタ 116"/>
        <xdr:cNvCxnSpPr/>
      </xdr:nvCxnSpPr>
      <xdr:spPr>
        <a:xfrm flipV="1">
          <a:off x="3797300" y="9974108"/>
          <a:ext cx="8382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41704</xdr:rowOff>
    </xdr:from>
    <xdr:to>
      <xdr:col>19</xdr:col>
      <xdr:colOff>177800</xdr:colOff>
      <xdr:row>58</xdr:row>
      <xdr:rowOff>47684</xdr:rowOff>
    </xdr:to>
    <xdr:cxnSp macro="">
      <xdr:nvCxnSpPr>
        <xdr:cNvPr id="120" name="直線コネクタ 119"/>
        <xdr:cNvCxnSpPr/>
      </xdr:nvCxnSpPr>
      <xdr:spPr>
        <a:xfrm flipV="1">
          <a:off x="2908300" y="9985804"/>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47684</xdr:rowOff>
    </xdr:from>
    <xdr:to>
      <xdr:col>15</xdr:col>
      <xdr:colOff>50800</xdr:colOff>
      <xdr:row>58</xdr:row>
      <xdr:rowOff>118083</xdr:rowOff>
    </xdr:to>
    <xdr:cxnSp macro="">
      <xdr:nvCxnSpPr>
        <xdr:cNvPr id="123" name="直線コネクタ 122"/>
        <xdr:cNvCxnSpPr/>
      </xdr:nvCxnSpPr>
      <xdr:spPr>
        <a:xfrm flipV="1">
          <a:off x="2019300" y="9991784"/>
          <a:ext cx="889000" cy="7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108181</xdr:rowOff>
    </xdr:from>
    <xdr:to>
      <xdr:col>10</xdr:col>
      <xdr:colOff>114300</xdr:colOff>
      <xdr:row>58</xdr:row>
      <xdr:rowOff>118083</xdr:rowOff>
    </xdr:to>
    <xdr:cxnSp macro="">
      <xdr:nvCxnSpPr>
        <xdr:cNvPr id="126" name="直線コネクタ 125"/>
        <xdr:cNvCxnSpPr/>
      </xdr:nvCxnSpPr>
      <xdr:spPr>
        <a:xfrm>
          <a:off x="1130300" y="10052281"/>
          <a:ext cx="889000" cy="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150658</xdr:rowOff>
    </xdr:from>
    <xdr:to>
      <xdr:col>24</xdr:col>
      <xdr:colOff>114300</xdr:colOff>
      <xdr:row>58</xdr:row>
      <xdr:rowOff>80808</xdr:rowOff>
    </xdr:to>
    <xdr:sp macro="" textlink="">
      <xdr:nvSpPr>
        <xdr:cNvPr id="136" name="楕円 135"/>
        <xdr:cNvSpPr/>
      </xdr:nvSpPr>
      <xdr:spPr>
        <a:xfrm>
          <a:off x="4584700" y="99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65585</xdr:rowOff>
    </xdr:from>
    <xdr:ext cx="534377" cy="259045"/>
    <xdr:sp macro="" textlink="">
      <xdr:nvSpPr>
        <xdr:cNvPr id="137" name="物件費該当値テキスト"/>
        <xdr:cNvSpPr txBox="1"/>
      </xdr:nvSpPr>
      <xdr:spPr>
        <a:xfrm>
          <a:off x="4686300" y="98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162354</xdr:rowOff>
    </xdr:from>
    <xdr:to>
      <xdr:col>20</xdr:col>
      <xdr:colOff>38100</xdr:colOff>
      <xdr:row>58</xdr:row>
      <xdr:rowOff>92504</xdr:rowOff>
    </xdr:to>
    <xdr:sp macro="" textlink="">
      <xdr:nvSpPr>
        <xdr:cNvPr id="138" name="楕円 137"/>
        <xdr:cNvSpPr/>
      </xdr:nvSpPr>
      <xdr:spPr>
        <a:xfrm>
          <a:off x="3746500" y="993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83631</xdr:rowOff>
    </xdr:from>
    <xdr:ext cx="534377" cy="259045"/>
    <xdr:sp macro="" textlink="">
      <xdr:nvSpPr>
        <xdr:cNvPr id="139" name="テキスト ボックス 138"/>
        <xdr:cNvSpPr txBox="1"/>
      </xdr:nvSpPr>
      <xdr:spPr>
        <a:xfrm>
          <a:off x="3530111" y="10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168334</xdr:rowOff>
    </xdr:from>
    <xdr:to>
      <xdr:col>15</xdr:col>
      <xdr:colOff>101600</xdr:colOff>
      <xdr:row>58</xdr:row>
      <xdr:rowOff>98484</xdr:rowOff>
    </xdr:to>
    <xdr:sp macro="" textlink="">
      <xdr:nvSpPr>
        <xdr:cNvPr id="140" name="楕円 139"/>
        <xdr:cNvSpPr/>
      </xdr:nvSpPr>
      <xdr:spPr>
        <a:xfrm>
          <a:off x="2857500" y="99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89611</xdr:rowOff>
    </xdr:from>
    <xdr:ext cx="534377" cy="259045"/>
    <xdr:sp macro="" textlink="">
      <xdr:nvSpPr>
        <xdr:cNvPr id="141" name="テキスト ボックス 140"/>
        <xdr:cNvSpPr txBox="1"/>
      </xdr:nvSpPr>
      <xdr:spPr>
        <a:xfrm>
          <a:off x="2641111" y="100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67283</xdr:rowOff>
    </xdr:from>
    <xdr:to>
      <xdr:col>10</xdr:col>
      <xdr:colOff>165100</xdr:colOff>
      <xdr:row>58</xdr:row>
      <xdr:rowOff>168883</xdr:rowOff>
    </xdr:to>
    <xdr:sp macro="" textlink="">
      <xdr:nvSpPr>
        <xdr:cNvPr id="142" name="楕円 141"/>
        <xdr:cNvSpPr/>
      </xdr:nvSpPr>
      <xdr:spPr>
        <a:xfrm>
          <a:off x="1968500" y="100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160010</xdr:rowOff>
    </xdr:from>
    <xdr:ext cx="534377" cy="259045"/>
    <xdr:sp macro="" textlink="">
      <xdr:nvSpPr>
        <xdr:cNvPr id="143" name="テキスト ボックス 142"/>
        <xdr:cNvSpPr txBox="1"/>
      </xdr:nvSpPr>
      <xdr:spPr>
        <a:xfrm>
          <a:off x="1752111" y="10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57381</xdr:rowOff>
    </xdr:from>
    <xdr:to>
      <xdr:col>6</xdr:col>
      <xdr:colOff>38100</xdr:colOff>
      <xdr:row>58</xdr:row>
      <xdr:rowOff>158981</xdr:rowOff>
    </xdr:to>
    <xdr:sp macro="" textlink="">
      <xdr:nvSpPr>
        <xdr:cNvPr id="144" name="楕円 143"/>
        <xdr:cNvSpPr/>
      </xdr:nvSpPr>
      <xdr:spPr>
        <a:xfrm>
          <a:off x="1079500" y="100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150108</xdr:rowOff>
    </xdr:from>
    <xdr:ext cx="534377" cy="259045"/>
    <xdr:sp macro="" textlink="">
      <xdr:nvSpPr>
        <xdr:cNvPr id="145" name="テキスト ボックス 144"/>
        <xdr:cNvSpPr txBox="1"/>
      </xdr:nvSpPr>
      <xdr:spPr>
        <a:xfrm>
          <a:off x="863111" y="1009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47461</xdr:rowOff>
    </xdr:from>
    <xdr:to>
      <xdr:col>24</xdr:col>
      <xdr:colOff>63500</xdr:colOff>
      <xdr:row>78</xdr:row>
      <xdr:rowOff>70845</xdr:rowOff>
    </xdr:to>
    <xdr:cxnSp macro="">
      <xdr:nvCxnSpPr>
        <xdr:cNvPr id="172" name="直線コネクタ 171"/>
        <xdr:cNvCxnSpPr/>
      </xdr:nvCxnSpPr>
      <xdr:spPr>
        <a:xfrm flipV="1">
          <a:off x="3797300" y="13420561"/>
          <a:ext cx="8382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68743</xdr:rowOff>
    </xdr:from>
    <xdr:to>
      <xdr:col>19</xdr:col>
      <xdr:colOff>177800</xdr:colOff>
      <xdr:row>78</xdr:row>
      <xdr:rowOff>70845</xdr:rowOff>
    </xdr:to>
    <xdr:cxnSp macro="">
      <xdr:nvCxnSpPr>
        <xdr:cNvPr id="175" name="直線コネクタ 174"/>
        <xdr:cNvCxnSpPr/>
      </xdr:nvCxnSpPr>
      <xdr:spPr>
        <a:xfrm>
          <a:off x="2908300" y="13441843"/>
          <a:ext cx="8890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68743</xdr:rowOff>
    </xdr:from>
    <xdr:to>
      <xdr:col>15</xdr:col>
      <xdr:colOff>50800</xdr:colOff>
      <xdr:row>78</xdr:row>
      <xdr:rowOff>80652</xdr:rowOff>
    </xdr:to>
    <xdr:cxnSp macro="">
      <xdr:nvCxnSpPr>
        <xdr:cNvPr id="178" name="直線コネクタ 177"/>
        <xdr:cNvCxnSpPr/>
      </xdr:nvCxnSpPr>
      <xdr:spPr>
        <a:xfrm flipV="1">
          <a:off x="2019300" y="13441843"/>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80652</xdr:rowOff>
    </xdr:from>
    <xdr:to>
      <xdr:col>10</xdr:col>
      <xdr:colOff>114300</xdr:colOff>
      <xdr:row>78</xdr:row>
      <xdr:rowOff>98050</xdr:rowOff>
    </xdr:to>
    <xdr:cxnSp macro="">
      <xdr:nvCxnSpPr>
        <xdr:cNvPr id="181" name="直線コネクタ 180"/>
        <xdr:cNvCxnSpPr/>
      </xdr:nvCxnSpPr>
      <xdr:spPr>
        <a:xfrm flipV="1">
          <a:off x="1130300" y="13453752"/>
          <a:ext cx="889000" cy="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168111</xdr:rowOff>
    </xdr:from>
    <xdr:to>
      <xdr:col>24</xdr:col>
      <xdr:colOff>114300</xdr:colOff>
      <xdr:row>78</xdr:row>
      <xdr:rowOff>98261</xdr:rowOff>
    </xdr:to>
    <xdr:sp macro="" textlink="">
      <xdr:nvSpPr>
        <xdr:cNvPr id="191" name="楕円 190"/>
        <xdr:cNvSpPr/>
      </xdr:nvSpPr>
      <xdr:spPr>
        <a:xfrm>
          <a:off x="45847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83038</xdr:rowOff>
    </xdr:from>
    <xdr:ext cx="469744" cy="259045"/>
    <xdr:sp macro="" textlink="">
      <xdr:nvSpPr>
        <xdr:cNvPr id="192" name="維持補修費該当値テキスト"/>
        <xdr:cNvSpPr txBox="1"/>
      </xdr:nvSpPr>
      <xdr:spPr>
        <a:xfrm>
          <a:off x="4686300" y="132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20045</xdr:rowOff>
    </xdr:from>
    <xdr:to>
      <xdr:col>20</xdr:col>
      <xdr:colOff>38100</xdr:colOff>
      <xdr:row>78</xdr:row>
      <xdr:rowOff>121645</xdr:rowOff>
    </xdr:to>
    <xdr:sp macro="" textlink="">
      <xdr:nvSpPr>
        <xdr:cNvPr id="193" name="楕円 192"/>
        <xdr:cNvSpPr/>
      </xdr:nvSpPr>
      <xdr:spPr>
        <a:xfrm>
          <a:off x="3746500" y="133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112772</xdr:rowOff>
    </xdr:from>
    <xdr:ext cx="469744" cy="259045"/>
    <xdr:sp macro="" textlink="">
      <xdr:nvSpPr>
        <xdr:cNvPr id="194" name="テキスト ボックス 193"/>
        <xdr:cNvSpPr txBox="1"/>
      </xdr:nvSpPr>
      <xdr:spPr>
        <a:xfrm>
          <a:off x="3562428" y="1348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17943</xdr:rowOff>
    </xdr:from>
    <xdr:to>
      <xdr:col>15</xdr:col>
      <xdr:colOff>101600</xdr:colOff>
      <xdr:row>78</xdr:row>
      <xdr:rowOff>119543</xdr:rowOff>
    </xdr:to>
    <xdr:sp macro="" textlink="">
      <xdr:nvSpPr>
        <xdr:cNvPr id="195" name="楕円 194"/>
        <xdr:cNvSpPr/>
      </xdr:nvSpPr>
      <xdr:spPr>
        <a:xfrm>
          <a:off x="28575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110670</xdr:rowOff>
    </xdr:from>
    <xdr:ext cx="469744" cy="259045"/>
    <xdr:sp macro="" textlink="">
      <xdr:nvSpPr>
        <xdr:cNvPr id="196" name="テキスト ボックス 195"/>
        <xdr:cNvSpPr txBox="1"/>
      </xdr:nvSpPr>
      <xdr:spPr>
        <a:xfrm>
          <a:off x="2673428" y="1348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29852</xdr:rowOff>
    </xdr:from>
    <xdr:to>
      <xdr:col>10</xdr:col>
      <xdr:colOff>165100</xdr:colOff>
      <xdr:row>78</xdr:row>
      <xdr:rowOff>131452</xdr:rowOff>
    </xdr:to>
    <xdr:sp macro="" textlink="">
      <xdr:nvSpPr>
        <xdr:cNvPr id="197" name="楕円 196"/>
        <xdr:cNvSpPr/>
      </xdr:nvSpPr>
      <xdr:spPr>
        <a:xfrm>
          <a:off x="1968500" y="134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122579</xdr:rowOff>
    </xdr:from>
    <xdr:ext cx="469744" cy="259045"/>
    <xdr:sp macro="" textlink="">
      <xdr:nvSpPr>
        <xdr:cNvPr id="198" name="テキスト ボックス 197"/>
        <xdr:cNvSpPr txBox="1"/>
      </xdr:nvSpPr>
      <xdr:spPr>
        <a:xfrm>
          <a:off x="1784428" y="134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47250</xdr:rowOff>
    </xdr:from>
    <xdr:to>
      <xdr:col>6</xdr:col>
      <xdr:colOff>38100</xdr:colOff>
      <xdr:row>78</xdr:row>
      <xdr:rowOff>148850</xdr:rowOff>
    </xdr:to>
    <xdr:sp macro="" textlink="">
      <xdr:nvSpPr>
        <xdr:cNvPr id="199" name="楕円 198"/>
        <xdr:cNvSpPr/>
      </xdr:nvSpPr>
      <xdr:spPr>
        <a:xfrm>
          <a:off x="1079500" y="13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139977</xdr:rowOff>
    </xdr:from>
    <xdr:ext cx="469744" cy="259045"/>
    <xdr:sp macro="" textlink="">
      <xdr:nvSpPr>
        <xdr:cNvPr id="200" name="テキスト ボックス 199"/>
        <xdr:cNvSpPr txBox="1"/>
      </xdr:nvSpPr>
      <xdr:spPr>
        <a:xfrm>
          <a:off x="895428" y="13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156668</xdr:rowOff>
    </xdr:from>
    <xdr:to>
      <xdr:col>24</xdr:col>
      <xdr:colOff>63500</xdr:colOff>
      <xdr:row>96</xdr:row>
      <xdr:rowOff>78042</xdr:rowOff>
    </xdr:to>
    <xdr:cxnSp macro="">
      <xdr:nvCxnSpPr>
        <xdr:cNvPr id="230" name="直線コネクタ 229"/>
        <xdr:cNvCxnSpPr/>
      </xdr:nvCxnSpPr>
      <xdr:spPr>
        <a:xfrm flipV="1">
          <a:off x="3797300" y="16444418"/>
          <a:ext cx="838200" cy="9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90805</xdr:rowOff>
    </xdr:from>
    <xdr:to>
      <xdr:col>19</xdr:col>
      <xdr:colOff>177800</xdr:colOff>
      <xdr:row>96</xdr:row>
      <xdr:rowOff>78042</xdr:rowOff>
    </xdr:to>
    <xdr:cxnSp macro="">
      <xdr:nvCxnSpPr>
        <xdr:cNvPr id="233" name="直線コネクタ 232"/>
        <xdr:cNvCxnSpPr/>
      </xdr:nvCxnSpPr>
      <xdr:spPr>
        <a:xfrm>
          <a:off x="2908300" y="16378555"/>
          <a:ext cx="889000" cy="15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90805</xdr:rowOff>
    </xdr:from>
    <xdr:to>
      <xdr:col>15</xdr:col>
      <xdr:colOff>50800</xdr:colOff>
      <xdr:row>97</xdr:row>
      <xdr:rowOff>6719</xdr:rowOff>
    </xdr:to>
    <xdr:cxnSp macro="">
      <xdr:nvCxnSpPr>
        <xdr:cNvPr id="236" name="直線コネクタ 235"/>
        <xdr:cNvCxnSpPr/>
      </xdr:nvCxnSpPr>
      <xdr:spPr>
        <a:xfrm flipV="1">
          <a:off x="2019300" y="16378555"/>
          <a:ext cx="889000" cy="25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164212</xdr:rowOff>
    </xdr:from>
    <xdr:to>
      <xdr:col>10</xdr:col>
      <xdr:colOff>114300</xdr:colOff>
      <xdr:row>97</xdr:row>
      <xdr:rowOff>6719</xdr:rowOff>
    </xdr:to>
    <xdr:cxnSp macro="">
      <xdr:nvCxnSpPr>
        <xdr:cNvPr id="239" name="直線コネクタ 238"/>
        <xdr:cNvCxnSpPr/>
      </xdr:nvCxnSpPr>
      <xdr:spPr>
        <a:xfrm>
          <a:off x="1130300" y="16623412"/>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105868</xdr:rowOff>
    </xdr:from>
    <xdr:to>
      <xdr:col>24</xdr:col>
      <xdr:colOff>114300</xdr:colOff>
      <xdr:row>96</xdr:row>
      <xdr:rowOff>36018</xdr:rowOff>
    </xdr:to>
    <xdr:sp macro="" textlink="">
      <xdr:nvSpPr>
        <xdr:cNvPr id="249" name="楕円 248"/>
        <xdr:cNvSpPr/>
      </xdr:nvSpPr>
      <xdr:spPr>
        <a:xfrm>
          <a:off x="4584700" y="1639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128745</xdr:rowOff>
    </xdr:from>
    <xdr:ext cx="599010" cy="259045"/>
    <xdr:sp macro="" textlink="">
      <xdr:nvSpPr>
        <xdr:cNvPr id="250" name="扶助費該当値テキスト"/>
        <xdr:cNvSpPr txBox="1"/>
      </xdr:nvSpPr>
      <xdr:spPr>
        <a:xfrm>
          <a:off x="4686300" y="162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27242</xdr:rowOff>
    </xdr:from>
    <xdr:to>
      <xdr:col>20</xdr:col>
      <xdr:colOff>38100</xdr:colOff>
      <xdr:row>96</xdr:row>
      <xdr:rowOff>128842</xdr:rowOff>
    </xdr:to>
    <xdr:sp macro="" textlink="">
      <xdr:nvSpPr>
        <xdr:cNvPr id="251" name="楕円 250"/>
        <xdr:cNvSpPr/>
      </xdr:nvSpPr>
      <xdr:spPr>
        <a:xfrm>
          <a:off x="3746500" y="164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145369</xdr:rowOff>
    </xdr:from>
    <xdr:ext cx="534377" cy="259045"/>
    <xdr:sp macro="" textlink="">
      <xdr:nvSpPr>
        <xdr:cNvPr id="252" name="テキスト ボックス 251"/>
        <xdr:cNvSpPr txBox="1"/>
      </xdr:nvSpPr>
      <xdr:spPr>
        <a:xfrm>
          <a:off x="3530111" y="162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40005</xdr:rowOff>
    </xdr:from>
    <xdr:to>
      <xdr:col>15</xdr:col>
      <xdr:colOff>101600</xdr:colOff>
      <xdr:row>95</xdr:row>
      <xdr:rowOff>141605</xdr:rowOff>
    </xdr:to>
    <xdr:sp macro="" textlink="">
      <xdr:nvSpPr>
        <xdr:cNvPr id="253" name="楕円 252"/>
        <xdr:cNvSpPr/>
      </xdr:nvSpPr>
      <xdr:spPr>
        <a:xfrm>
          <a:off x="2857500" y="1632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158132</xdr:rowOff>
    </xdr:from>
    <xdr:ext cx="599010" cy="259045"/>
    <xdr:sp macro="" textlink="">
      <xdr:nvSpPr>
        <xdr:cNvPr id="254" name="テキスト ボックス 253"/>
        <xdr:cNvSpPr txBox="1"/>
      </xdr:nvSpPr>
      <xdr:spPr>
        <a:xfrm>
          <a:off x="2608795" y="161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127369</xdr:rowOff>
    </xdr:from>
    <xdr:to>
      <xdr:col>10</xdr:col>
      <xdr:colOff>165100</xdr:colOff>
      <xdr:row>97</xdr:row>
      <xdr:rowOff>57519</xdr:rowOff>
    </xdr:to>
    <xdr:sp macro="" textlink="">
      <xdr:nvSpPr>
        <xdr:cNvPr id="255" name="楕円 254"/>
        <xdr:cNvSpPr/>
      </xdr:nvSpPr>
      <xdr:spPr>
        <a:xfrm>
          <a:off x="1968500" y="165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74046</xdr:rowOff>
    </xdr:from>
    <xdr:ext cx="534377" cy="259045"/>
    <xdr:sp macro="" textlink="">
      <xdr:nvSpPr>
        <xdr:cNvPr id="256" name="テキスト ボックス 255"/>
        <xdr:cNvSpPr txBox="1"/>
      </xdr:nvSpPr>
      <xdr:spPr>
        <a:xfrm>
          <a:off x="1752111" y="16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113412</xdr:rowOff>
    </xdr:from>
    <xdr:to>
      <xdr:col>6</xdr:col>
      <xdr:colOff>38100</xdr:colOff>
      <xdr:row>97</xdr:row>
      <xdr:rowOff>43562</xdr:rowOff>
    </xdr:to>
    <xdr:sp macro="" textlink="">
      <xdr:nvSpPr>
        <xdr:cNvPr id="257" name="楕円 256"/>
        <xdr:cNvSpPr/>
      </xdr:nvSpPr>
      <xdr:spPr>
        <a:xfrm>
          <a:off x="1079500" y="165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60089</xdr:rowOff>
    </xdr:from>
    <xdr:ext cx="534377" cy="259045"/>
    <xdr:sp macro="" textlink="">
      <xdr:nvSpPr>
        <xdr:cNvPr id="258" name="テキスト ボックス 257"/>
        <xdr:cNvSpPr txBox="1"/>
      </xdr:nvSpPr>
      <xdr:spPr>
        <a:xfrm>
          <a:off x="863111" y="163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112812</xdr:rowOff>
    </xdr:from>
    <xdr:to>
      <xdr:col>55</xdr:col>
      <xdr:colOff>0</xdr:colOff>
      <xdr:row>37</xdr:row>
      <xdr:rowOff>18662</xdr:rowOff>
    </xdr:to>
    <xdr:cxnSp macro="">
      <xdr:nvCxnSpPr>
        <xdr:cNvPr id="290" name="直線コネクタ 289"/>
        <xdr:cNvCxnSpPr/>
      </xdr:nvCxnSpPr>
      <xdr:spPr>
        <a:xfrm>
          <a:off x="9639300" y="6285012"/>
          <a:ext cx="8382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112812</xdr:rowOff>
    </xdr:from>
    <xdr:to>
      <xdr:col>50</xdr:col>
      <xdr:colOff>114300</xdr:colOff>
      <xdr:row>37</xdr:row>
      <xdr:rowOff>36656</xdr:rowOff>
    </xdr:to>
    <xdr:cxnSp macro="">
      <xdr:nvCxnSpPr>
        <xdr:cNvPr id="293" name="直線コネクタ 292"/>
        <xdr:cNvCxnSpPr/>
      </xdr:nvCxnSpPr>
      <xdr:spPr>
        <a:xfrm flipV="1">
          <a:off x="8750300" y="6285012"/>
          <a:ext cx="889000" cy="9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138111</xdr:rowOff>
    </xdr:from>
    <xdr:to>
      <xdr:col>45</xdr:col>
      <xdr:colOff>177800</xdr:colOff>
      <xdr:row>37</xdr:row>
      <xdr:rowOff>36656</xdr:rowOff>
    </xdr:to>
    <xdr:cxnSp macro="">
      <xdr:nvCxnSpPr>
        <xdr:cNvPr id="296" name="直線コネクタ 295"/>
        <xdr:cNvCxnSpPr/>
      </xdr:nvCxnSpPr>
      <xdr:spPr>
        <a:xfrm>
          <a:off x="7861300" y="5281611"/>
          <a:ext cx="889000" cy="109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138111</xdr:rowOff>
    </xdr:from>
    <xdr:to>
      <xdr:col>41</xdr:col>
      <xdr:colOff>50800</xdr:colOff>
      <xdr:row>36</xdr:row>
      <xdr:rowOff>157150</xdr:rowOff>
    </xdr:to>
    <xdr:cxnSp macro="">
      <xdr:nvCxnSpPr>
        <xdr:cNvPr id="299" name="直線コネクタ 298"/>
        <xdr:cNvCxnSpPr/>
      </xdr:nvCxnSpPr>
      <xdr:spPr>
        <a:xfrm flipV="1">
          <a:off x="6972300" y="5281611"/>
          <a:ext cx="889000" cy="10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68753</xdr:rowOff>
    </xdr:from>
    <xdr:ext cx="534377" cy="259045"/>
    <xdr:sp macro="" textlink="">
      <xdr:nvSpPr>
        <xdr:cNvPr id="303" name="テキスト ボックス 302"/>
        <xdr:cNvSpPr txBox="1"/>
      </xdr:nvSpPr>
      <xdr:spPr>
        <a:xfrm>
          <a:off x="6705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139312</xdr:rowOff>
    </xdr:from>
    <xdr:to>
      <xdr:col>55</xdr:col>
      <xdr:colOff>50800</xdr:colOff>
      <xdr:row>37</xdr:row>
      <xdr:rowOff>69462</xdr:rowOff>
    </xdr:to>
    <xdr:sp macro="" textlink="">
      <xdr:nvSpPr>
        <xdr:cNvPr id="309" name="楕円 308"/>
        <xdr:cNvSpPr/>
      </xdr:nvSpPr>
      <xdr:spPr>
        <a:xfrm>
          <a:off x="10426700" y="63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117739</xdr:rowOff>
    </xdr:from>
    <xdr:ext cx="534377" cy="259045"/>
    <xdr:sp macro="" textlink="">
      <xdr:nvSpPr>
        <xdr:cNvPr id="310" name="補助費等該当値テキスト"/>
        <xdr:cNvSpPr txBox="1"/>
      </xdr:nvSpPr>
      <xdr:spPr>
        <a:xfrm>
          <a:off x="10528300" y="628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62012</xdr:rowOff>
    </xdr:from>
    <xdr:to>
      <xdr:col>50</xdr:col>
      <xdr:colOff>165100</xdr:colOff>
      <xdr:row>36</xdr:row>
      <xdr:rowOff>163612</xdr:rowOff>
    </xdr:to>
    <xdr:sp macro="" textlink="">
      <xdr:nvSpPr>
        <xdr:cNvPr id="311" name="楕円 310"/>
        <xdr:cNvSpPr/>
      </xdr:nvSpPr>
      <xdr:spPr>
        <a:xfrm>
          <a:off x="9588500" y="62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154739</xdr:rowOff>
    </xdr:from>
    <xdr:ext cx="534377" cy="259045"/>
    <xdr:sp macro="" textlink="">
      <xdr:nvSpPr>
        <xdr:cNvPr id="312" name="テキスト ボックス 311"/>
        <xdr:cNvSpPr txBox="1"/>
      </xdr:nvSpPr>
      <xdr:spPr>
        <a:xfrm>
          <a:off x="9372111" y="632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157306</xdr:rowOff>
    </xdr:from>
    <xdr:to>
      <xdr:col>46</xdr:col>
      <xdr:colOff>38100</xdr:colOff>
      <xdr:row>37</xdr:row>
      <xdr:rowOff>87456</xdr:rowOff>
    </xdr:to>
    <xdr:sp macro="" textlink="">
      <xdr:nvSpPr>
        <xdr:cNvPr id="313" name="楕円 312"/>
        <xdr:cNvSpPr/>
      </xdr:nvSpPr>
      <xdr:spPr>
        <a:xfrm>
          <a:off x="8699500" y="63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78583</xdr:rowOff>
    </xdr:from>
    <xdr:ext cx="534377" cy="259045"/>
    <xdr:sp macro="" textlink="">
      <xdr:nvSpPr>
        <xdr:cNvPr id="314" name="テキスト ボックス 313"/>
        <xdr:cNvSpPr txBox="1"/>
      </xdr:nvSpPr>
      <xdr:spPr>
        <a:xfrm>
          <a:off x="8483111" y="64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87311</xdr:rowOff>
    </xdr:from>
    <xdr:to>
      <xdr:col>41</xdr:col>
      <xdr:colOff>101600</xdr:colOff>
      <xdr:row>31</xdr:row>
      <xdr:rowOff>17461</xdr:rowOff>
    </xdr:to>
    <xdr:sp macro="" textlink="">
      <xdr:nvSpPr>
        <xdr:cNvPr id="315" name="楕円 314"/>
        <xdr:cNvSpPr/>
      </xdr:nvSpPr>
      <xdr:spPr>
        <a:xfrm>
          <a:off x="7810500" y="523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8588</xdr:rowOff>
    </xdr:from>
    <xdr:ext cx="599010" cy="259045"/>
    <xdr:sp macro="" textlink="">
      <xdr:nvSpPr>
        <xdr:cNvPr id="316" name="テキスト ボックス 315"/>
        <xdr:cNvSpPr txBox="1"/>
      </xdr:nvSpPr>
      <xdr:spPr>
        <a:xfrm>
          <a:off x="7561795" y="532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106350</xdr:rowOff>
    </xdr:from>
    <xdr:to>
      <xdr:col>36</xdr:col>
      <xdr:colOff>165100</xdr:colOff>
      <xdr:row>37</xdr:row>
      <xdr:rowOff>36500</xdr:rowOff>
    </xdr:to>
    <xdr:sp macro="" textlink="">
      <xdr:nvSpPr>
        <xdr:cNvPr id="317" name="楕円 316"/>
        <xdr:cNvSpPr/>
      </xdr:nvSpPr>
      <xdr:spPr>
        <a:xfrm>
          <a:off x="6921500" y="62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53027</xdr:rowOff>
    </xdr:from>
    <xdr:ext cx="534377" cy="259045"/>
    <xdr:sp macro="" textlink="">
      <xdr:nvSpPr>
        <xdr:cNvPr id="318" name="テキスト ボックス 317"/>
        <xdr:cNvSpPr txBox="1"/>
      </xdr:nvSpPr>
      <xdr:spPr>
        <a:xfrm>
          <a:off x="6705111" y="605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72511</xdr:rowOff>
    </xdr:from>
    <xdr:to>
      <xdr:col>55</xdr:col>
      <xdr:colOff>0</xdr:colOff>
      <xdr:row>57</xdr:row>
      <xdr:rowOff>132652</xdr:rowOff>
    </xdr:to>
    <xdr:cxnSp macro="">
      <xdr:nvCxnSpPr>
        <xdr:cNvPr id="349" name="直線コネクタ 348"/>
        <xdr:cNvCxnSpPr/>
      </xdr:nvCxnSpPr>
      <xdr:spPr>
        <a:xfrm flipV="1">
          <a:off x="9639300" y="9502261"/>
          <a:ext cx="838200" cy="40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132652</xdr:rowOff>
    </xdr:from>
    <xdr:to>
      <xdr:col>50</xdr:col>
      <xdr:colOff>114300</xdr:colOff>
      <xdr:row>58</xdr:row>
      <xdr:rowOff>29411</xdr:rowOff>
    </xdr:to>
    <xdr:cxnSp macro="">
      <xdr:nvCxnSpPr>
        <xdr:cNvPr id="352" name="直線コネクタ 351"/>
        <xdr:cNvCxnSpPr/>
      </xdr:nvCxnSpPr>
      <xdr:spPr>
        <a:xfrm flipV="1">
          <a:off x="8750300" y="9905302"/>
          <a:ext cx="889000" cy="6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101785</xdr:rowOff>
    </xdr:from>
    <xdr:to>
      <xdr:col>45</xdr:col>
      <xdr:colOff>177800</xdr:colOff>
      <xdr:row>58</xdr:row>
      <xdr:rowOff>29411</xdr:rowOff>
    </xdr:to>
    <xdr:cxnSp macro="">
      <xdr:nvCxnSpPr>
        <xdr:cNvPr id="355" name="直線コネクタ 354"/>
        <xdr:cNvCxnSpPr/>
      </xdr:nvCxnSpPr>
      <xdr:spPr>
        <a:xfrm>
          <a:off x="7861300" y="9702985"/>
          <a:ext cx="889000" cy="27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101785</xdr:rowOff>
    </xdr:from>
    <xdr:to>
      <xdr:col>41</xdr:col>
      <xdr:colOff>50800</xdr:colOff>
      <xdr:row>57</xdr:row>
      <xdr:rowOff>46418</xdr:rowOff>
    </xdr:to>
    <xdr:cxnSp macro="">
      <xdr:nvCxnSpPr>
        <xdr:cNvPr id="358" name="直線コネクタ 357"/>
        <xdr:cNvCxnSpPr/>
      </xdr:nvCxnSpPr>
      <xdr:spPr>
        <a:xfrm flipV="1">
          <a:off x="6972300" y="9702985"/>
          <a:ext cx="889000" cy="11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21711</xdr:rowOff>
    </xdr:from>
    <xdr:to>
      <xdr:col>55</xdr:col>
      <xdr:colOff>50800</xdr:colOff>
      <xdr:row>55</xdr:row>
      <xdr:rowOff>123311</xdr:rowOff>
    </xdr:to>
    <xdr:sp macro="" textlink="">
      <xdr:nvSpPr>
        <xdr:cNvPr id="368" name="楕円 367"/>
        <xdr:cNvSpPr/>
      </xdr:nvSpPr>
      <xdr:spPr>
        <a:xfrm>
          <a:off x="10426700" y="94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44588</xdr:rowOff>
    </xdr:from>
    <xdr:ext cx="599010" cy="259045"/>
    <xdr:sp macro="" textlink="">
      <xdr:nvSpPr>
        <xdr:cNvPr id="369" name="普通建設事業費該当値テキスト"/>
        <xdr:cNvSpPr txBox="1"/>
      </xdr:nvSpPr>
      <xdr:spPr>
        <a:xfrm>
          <a:off x="10528300" y="930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81852</xdr:rowOff>
    </xdr:from>
    <xdr:to>
      <xdr:col>50</xdr:col>
      <xdr:colOff>165100</xdr:colOff>
      <xdr:row>58</xdr:row>
      <xdr:rowOff>12002</xdr:rowOff>
    </xdr:to>
    <xdr:sp macro="" textlink="">
      <xdr:nvSpPr>
        <xdr:cNvPr id="370" name="楕円 369"/>
        <xdr:cNvSpPr/>
      </xdr:nvSpPr>
      <xdr:spPr>
        <a:xfrm>
          <a:off x="9588500" y="98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3129</xdr:rowOff>
    </xdr:from>
    <xdr:ext cx="534377" cy="259045"/>
    <xdr:sp macro="" textlink="">
      <xdr:nvSpPr>
        <xdr:cNvPr id="371" name="テキスト ボックス 370"/>
        <xdr:cNvSpPr txBox="1"/>
      </xdr:nvSpPr>
      <xdr:spPr>
        <a:xfrm>
          <a:off x="9372111" y="99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150061</xdr:rowOff>
    </xdr:from>
    <xdr:to>
      <xdr:col>46</xdr:col>
      <xdr:colOff>38100</xdr:colOff>
      <xdr:row>58</xdr:row>
      <xdr:rowOff>80211</xdr:rowOff>
    </xdr:to>
    <xdr:sp macro="" textlink="">
      <xdr:nvSpPr>
        <xdr:cNvPr id="372" name="楕円 371"/>
        <xdr:cNvSpPr/>
      </xdr:nvSpPr>
      <xdr:spPr>
        <a:xfrm>
          <a:off x="8699500" y="99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71338</xdr:rowOff>
    </xdr:from>
    <xdr:ext cx="534377" cy="259045"/>
    <xdr:sp macro="" textlink="">
      <xdr:nvSpPr>
        <xdr:cNvPr id="373" name="テキスト ボックス 372"/>
        <xdr:cNvSpPr txBox="1"/>
      </xdr:nvSpPr>
      <xdr:spPr>
        <a:xfrm>
          <a:off x="8483111" y="100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50985</xdr:rowOff>
    </xdr:from>
    <xdr:to>
      <xdr:col>41</xdr:col>
      <xdr:colOff>101600</xdr:colOff>
      <xdr:row>56</xdr:row>
      <xdr:rowOff>152585</xdr:rowOff>
    </xdr:to>
    <xdr:sp macro="" textlink="">
      <xdr:nvSpPr>
        <xdr:cNvPr id="374" name="楕円 373"/>
        <xdr:cNvSpPr/>
      </xdr:nvSpPr>
      <xdr:spPr>
        <a:xfrm>
          <a:off x="7810500" y="96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169112</xdr:rowOff>
    </xdr:from>
    <xdr:ext cx="534377" cy="259045"/>
    <xdr:sp macro="" textlink="">
      <xdr:nvSpPr>
        <xdr:cNvPr id="375" name="テキスト ボックス 374"/>
        <xdr:cNvSpPr txBox="1"/>
      </xdr:nvSpPr>
      <xdr:spPr>
        <a:xfrm>
          <a:off x="7594111" y="94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167068</xdr:rowOff>
    </xdr:from>
    <xdr:to>
      <xdr:col>36</xdr:col>
      <xdr:colOff>165100</xdr:colOff>
      <xdr:row>57</xdr:row>
      <xdr:rowOff>97218</xdr:rowOff>
    </xdr:to>
    <xdr:sp macro="" textlink="">
      <xdr:nvSpPr>
        <xdr:cNvPr id="376" name="楕円 375"/>
        <xdr:cNvSpPr/>
      </xdr:nvSpPr>
      <xdr:spPr>
        <a:xfrm>
          <a:off x="6921500" y="97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88345</xdr:rowOff>
    </xdr:from>
    <xdr:ext cx="534377" cy="259045"/>
    <xdr:sp macro="" textlink="">
      <xdr:nvSpPr>
        <xdr:cNvPr id="377" name="テキスト ボックス 376"/>
        <xdr:cNvSpPr txBox="1"/>
      </xdr:nvSpPr>
      <xdr:spPr>
        <a:xfrm>
          <a:off x="6705111" y="986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108861</xdr:rowOff>
    </xdr:from>
    <xdr:to>
      <xdr:col>55</xdr:col>
      <xdr:colOff>0</xdr:colOff>
      <xdr:row>78</xdr:row>
      <xdr:rowOff>115981</xdr:rowOff>
    </xdr:to>
    <xdr:cxnSp macro="">
      <xdr:nvCxnSpPr>
        <xdr:cNvPr id="408" name="直線コネクタ 407"/>
        <xdr:cNvCxnSpPr/>
      </xdr:nvCxnSpPr>
      <xdr:spPr>
        <a:xfrm flipV="1">
          <a:off x="9639300" y="12967611"/>
          <a:ext cx="838200" cy="5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115981</xdr:rowOff>
    </xdr:from>
    <xdr:to>
      <xdr:col>50</xdr:col>
      <xdr:colOff>114300</xdr:colOff>
      <xdr:row>79</xdr:row>
      <xdr:rowOff>56784</xdr:rowOff>
    </xdr:to>
    <xdr:cxnSp macro="">
      <xdr:nvCxnSpPr>
        <xdr:cNvPr id="411" name="直線コネクタ 410"/>
        <xdr:cNvCxnSpPr/>
      </xdr:nvCxnSpPr>
      <xdr:spPr>
        <a:xfrm flipV="1">
          <a:off x="8750300" y="13489081"/>
          <a:ext cx="889000" cy="1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3084</xdr:rowOff>
    </xdr:from>
    <xdr:to>
      <xdr:col>45</xdr:col>
      <xdr:colOff>177800</xdr:colOff>
      <xdr:row>79</xdr:row>
      <xdr:rowOff>56784</xdr:rowOff>
    </xdr:to>
    <xdr:cxnSp macro="">
      <xdr:nvCxnSpPr>
        <xdr:cNvPr id="414" name="直線コネクタ 413"/>
        <xdr:cNvCxnSpPr/>
      </xdr:nvCxnSpPr>
      <xdr:spPr>
        <a:xfrm>
          <a:off x="7861300" y="13376184"/>
          <a:ext cx="889000" cy="2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146732</xdr:rowOff>
    </xdr:from>
    <xdr:to>
      <xdr:col>41</xdr:col>
      <xdr:colOff>50800</xdr:colOff>
      <xdr:row>78</xdr:row>
      <xdr:rowOff>3084</xdr:rowOff>
    </xdr:to>
    <xdr:cxnSp macro="">
      <xdr:nvCxnSpPr>
        <xdr:cNvPr id="417" name="直線コネクタ 416"/>
        <xdr:cNvCxnSpPr/>
      </xdr:nvCxnSpPr>
      <xdr:spPr>
        <a:xfrm>
          <a:off x="6972300" y="13348382"/>
          <a:ext cx="889000" cy="2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58061</xdr:rowOff>
    </xdr:from>
    <xdr:to>
      <xdr:col>55</xdr:col>
      <xdr:colOff>50800</xdr:colOff>
      <xdr:row>75</xdr:row>
      <xdr:rowOff>159662</xdr:rowOff>
    </xdr:to>
    <xdr:sp macro="" textlink="">
      <xdr:nvSpPr>
        <xdr:cNvPr id="427" name="楕円 426"/>
        <xdr:cNvSpPr/>
      </xdr:nvSpPr>
      <xdr:spPr>
        <a:xfrm>
          <a:off x="10426700" y="12916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80938</xdr:rowOff>
    </xdr:from>
    <xdr:ext cx="534377" cy="259045"/>
    <xdr:sp macro="" textlink="">
      <xdr:nvSpPr>
        <xdr:cNvPr id="428" name="普通建設事業費 （ うち新規整備　）該当値テキスト"/>
        <xdr:cNvSpPr txBox="1"/>
      </xdr:nvSpPr>
      <xdr:spPr>
        <a:xfrm>
          <a:off x="10528300" y="1276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65181</xdr:rowOff>
    </xdr:from>
    <xdr:to>
      <xdr:col>50</xdr:col>
      <xdr:colOff>165100</xdr:colOff>
      <xdr:row>78</xdr:row>
      <xdr:rowOff>166781</xdr:rowOff>
    </xdr:to>
    <xdr:sp macro="" textlink="">
      <xdr:nvSpPr>
        <xdr:cNvPr id="429" name="楕円 428"/>
        <xdr:cNvSpPr/>
      </xdr:nvSpPr>
      <xdr:spPr>
        <a:xfrm>
          <a:off x="9588500" y="134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157908</xdr:rowOff>
    </xdr:from>
    <xdr:ext cx="534377" cy="259045"/>
    <xdr:sp macro="" textlink="">
      <xdr:nvSpPr>
        <xdr:cNvPr id="430" name="テキスト ボックス 429"/>
        <xdr:cNvSpPr txBox="1"/>
      </xdr:nvSpPr>
      <xdr:spPr>
        <a:xfrm>
          <a:off x="9372111" y="135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5984</xdr:rowOff>
    </xdr:from>
    <xdr:to>
      <xdr:col>46</xdr:col>
      <xdr:colOff>38100</xdr:colOff>
      <xdr:row>79</xdr:row>
      <xdr:rowOff>107584</xdr:rowOff>
    </xdr:to>
    <xdr:sp macro="" textlink="">
      <xdr:nvSpPr>
        <xdr:cNvPr id="431" name="楕円 430"/>
        <xdr:cNvSpPr/>
      </xdr:nvSpPr>
      <xdr:spPr>
        <a:xfrm>
          <a:off x="8699500" y="135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98711</xdr:rowOff>
    </xdr:from>
    <xdr:ext cx="469744" cy="259045"/>
    <xdr:sp macro="" textlink="">
      <xdr:nvSpPr>
        <xdr:cNvPr id="432" name="テキスト ボックス 431"/>
        <xdr:cNvSpPr txBox="1"/>
      </xdr:nvSpPr>
      <xdr:spPr>
        <a:xfrm>
          <a:off x="8515428" y="136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123734</xdr:rowOff>
    </xdr:from>
    <xdr:to>
      <xdr:col>41</xdr:col>
      <xdr:colOff>101600</xdr:colOff>
      <xdr:row>78</xdr:row>
      <xdr:rowOff>53884</xdr:rowOff>
    </xdr:to>
    <xdr:sp macro="" textlink="">
      <xdr:nvSpPr>
        <xdr:cNvPr id="433" name="楕円 432"/>
        <xdr:cNvSpPr/>
      </xdr:nvSpPr>
      <xdr:spPr>
        <a:xfrm>
          <a:off x="7810500" y="1332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70411</xdr:rowOff>
    </xdr:from>
    <xdr:ext cx="534377" cy="259045"/>
    <xdr:sp macro="" textlink="">
      <xdr:nvSpPr>
        <xdr:cNvPr id="434" name="テキスト ボックス 433"/>
        <xdr:cNvSpPr txBox="1"/>
      </xdr:nvSpPr>
      <xdr:spPr>
        <a:xfrm>
          <a:off x="7594111" y="131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95932</xdr:rowOff>
    </xdr:from>
    <xdr:to>
      <xdr:col>36</xdr:col>
      <xdr:colOff>165100</xdr:colOff>
      <xdr:row>78</xdr:row>
      <xdr:rowOff>26082</xdr:rowOff>
    </xdr:to>
    <xdr:sp macro="" textlink="">
      <xdr:nvSpPr>
        <xdr:cNvPr id="435" name="楕円 434"/>
        <xdr:cNvSpPr/>
      </xdr:nvSpPr>
      <xdr:spPr>
        <a:xfrm>
          <a:off x="6921500" y="132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42609</xdr:rowOff>
    </xdr:from>
    <xdr:ext cx="534377" cy="259045"/>
    <xdr:sp macro="" textlink="">
      <xdr:nvSpPr>
        <xdr:cNvPr id="436" name="テキスト ボックス 435"/>
        <xdr:cNvSpPr txBox="1"/>
      </xdr:nvSpPr>
      <xdr:spPr>
        <a:xfrm>
          <a:off x="6705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86652</xdr:rowOff>
    </xdr:from>
    <xdr:to>
      <xdr:col>55</xdr:col>
      <xdr:colOff>0</xdr:colOff>
      <xdr:row>97</xdr:row>
      <xdr:rowOff>65100</xdr:rowOff>
    </xdr:to>
    <xdr:cxnSp macro="">
      <xdr:nvCxnSpPr>
        <xdr:cNvPr id="465" name="直線コネクタ 464"/>
        <xdr:cNvCxnSpPr/>
      </xdr:nvCxnSpPr>
      <xdr:spPr>
        <a:xfrm flipV="1">
          <a:off x="9639300" y="16545852"/>
          <a:ext cx="838200" cy="1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65100</xdr:rowOff>
    </xdr:from>
    <xdr:to>
      <xdr:col>50</xdr:col>
      <xdr:colOff>114300</xdr:colOff>
      <xdr:row>97</xdr:row>
      <xdr:rowOff>76036</xdr:rowOff>
    </xdr:to>
    <xdr:cxnSp macro="">
      <xdr:nvCxnSpPr>
        <xdr:cNvPr id="468" name="直線コネクタ 467"/>
        <xdr:cNvCxnSpPr/>
      </xdr:nvCxnSpPr>
      <xdr:spPr>
        <a:xfrm flipV="1">
          <a:off x="8750300" y="16695750"/>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158852</xdr:rowOff>
    </xdr:from>
    <xdr:to>
      <xdr:col>45</xdr:col>
      <xdr:colOff>177800</xdr:colOff>
      <xdr:row>97</xdr:row>
      <xdr:rowOff>76036</xdr:rowOff>
    </xdr:to>
    <xdr:cxnSp macro="">
      <xdr:nvCxnSpPr>
        <xdr:cNvPr id="471" name="直線コネクタ 470"/>
        <xdr:cNvCxnSpPr/>
      </xdr:nvCxnSpPr>
      <xdr:spPr>
        <a:xfrm>
          <a:off x="7861300" y="16446602"/>
          <a:ext cx="889000" cy="2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158852</xdr:rowOff>
    </xdr:from>
    <xdr:to>
      <xdr:col>41</xdr:col>
      <xdr:colOff>50800</xdr:colOff>
      <xdr:row>97</xdr:row>
      <xdr:rowOff>15151</xdr:rowOff>
    </xdr:to>
    <xdr:cxnSp macro="">
      <xdr:nvCxnSpPr>
        <xdr:cNvPr id="474" name="直線コネクタ 473"/>
        <xdr:cNvCxnSpPr/>
      </xdr:nvCxnSpPr>
      <xdr:spPr>
        <a:xfrm flipV="1">
          <a:off x="6972300" y="16446602"/>
          <a:ext cx="889000" cy="19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35852</xdr:rowOff>
    </xdr:from>
    <xdr:to>
      <xdr:col>55</xdr:col>
      <xdr:colOff>50800</xdr:colOff>
      <xdr:row>96</xdr:row>
      <xdr:rowOff>137452</xdr:rowOff>
    </xdr:to>
    <xdr:sp macro="" textlink="">
      <xdr:nvSpPr>
        <xdr:cNvPr id="484" name="楕円 483"/>
        <xdr:cNvSpPr/>
      </xdr:nvSpPr>
      <xdr:spPr>
        <a:xfrm>
          <a:off x="10426700" y="164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14279</xdr:rowOff>
    </xdr:from>
    <xdr:ext cx="534377" cy="259045"/>
    <xdr:sp macro="" textlink="">
      <xdr:nvSpPr>
        <xdr:cNvPr id="485" name="普通建設事業費 （ うち更新整備　）該当値テキスト"/>
        <xdr:cNvSpPr txBox="1"/>
      </xdr:nvSpPr>
      <xdr:spPr>
        <a:xfrm>
          <a:off x="10528300" y="164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14300</xdr:rowOff>
    </xdr:from>
    <xdr:to>
      <xdr:col>50</xdr:col>
      <xdr:colOff>165100</xdr:colOff>
      <xdr:row>97</xdr:row>
      <xdr:rowOff>115900</xdr:rowOff>
    </xdr:to>
    <xdr:sp macro="" textlink="">
      <xdr:nvSpPr>
        <xdr:cNvPr id="486" name="楕円 485"/>
        <xdr:cNvSpPr/>
      </xdr:nvSpPr>
      <xdr:spPr>
        <a:xfrm>
          <a:off x="95885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107027</xdr:rowOff>
    </xdr:from>
    <xdr:ext cx="534377" cy="259045"/>
    <xdr:sp macro="" textlink="">
      <xdr:nvSpPr>
        <xdr:cNvPr id="487" name="テキスト ボックス 486"/>
        <xdr:cNvSpPr txBox="1"/>
      </xdr:nvSpPr>
      <xdr:spPr>
        <a:xfrm>
          <a:off x="9372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25236</xdr:rowOff>
    </xdr:from>
    <xdr:to>
      <xdr:col>46</xdr:col>
      <xdr:colOff>38100</xdr:colOff>
      <xdr:row>97</xdr:row>
      <xdr:rowOff>126836</xdr:rowOff>
    </xdr:to>
    <xdr:sp macro="" textlink="">
      <xdr:nvSpPr>
        <xdr:cNvPr id="488" name="楕円 487"/>
        <xdr:cNvSpPr/>
      </xdr:nvSpPr>
      <xdr:spPr>
        <a:xfrm>
          <a:off x="8699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117963</xdr:rowOff>
    </xdr:from>
    <xdr:ext cx="534377" cy="259045"/>
    <xdr:sp macro="" textlink="">
      <xdr:nvSpPr>
        <xdr:cNvPr id="489" name="テキスト ボックス 488"/>
        <xdr:cNvSpPr txBox="1"/>
      </xdr:nvSpPr>
      <xdr:spPr>
        <a:xfrm>
          <a:off x="8483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108052</xdr:rowOff>
    </xdr:from>
    <xdr:to>
      <xdr:col>41</xdr:col>
      <xdr:colOff>101600</xdr:colOff>
      <xdr:row>96</xdr:row>
      <xdr:rowOff>38202</xdr:rowOff>
    </xdr:to>
    <xdr:sp macro="" textlink="">
      <xdr:nvSpPr>
        <xdr:cNvPr id="490" name="楕円 489"/>
        <xdr:cNvSpPr/>
      </xdr:nvSpPr>
      <xdr:spPr>
        <a:xfrm>
          <a:off x="7810500" y="163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54729</xdr:rowOff>
    </xdr:from>
    <xdr:ext cx="534377" cy="259045"/>
    <xdr:sp macro="" textlink="">
      <xdr:nvSpPr>
        <xdr:cNvPr id="491" name="テキスト ボックス 490"/>
        <xdr:cNvSpPr txBox="1"/>
      </xdr:nvSpPr>
      <xdr:spPr>
        <a:xfrm>
          <a:off x="7594111" y="161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135801</xdr:rowOff>
    </xdr:from>
    <xdr:to>
      <xdr:col>36</xdr:col>
      <xdr:colOff>165100</xdr:colOff>
      <xdr:row>97</xdr:row>
      <xdr:rowOff>65951</xdr:rowOff>
    </xdr:to>
    <xdr:sp macro="" textlink="">
      <xdr:nvSpPr>
        <xdr:cNvPr id="492" name="楕円 491"/>
        <xdr:cNvSpPr/>
      </xdr:nvSpPr>
      <xdr:spPr>
        <a:xfrm>
          <a:off x="6921500" y="165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57078</xdr:rowOff>
    </xdr:from>
    <xdr:ext cx="534377" cy="259045"/>
    <xdr:sp macro="" textlink="">
      <xdr:nvSpPr>
        <xdr:cNvPr id="493" name="テキスト ボックス 492"/>
        <xdr:cNvSpPr txBox="1"/>
      </xdr:nvSpPr>
      <xdr:spPr>
        <a:xfrm>
          <a:off x="6705111" y="166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18352</xdr:rowOff>
    </xdr:from>
    <xdr:to>
      <xdr:col>85</xdr:col>
      <xdr:colOff>127000</xdr:colOff>
      <xdr:row>39</xdr:row>
      <xdr:rowOff>44450</xdr:rowOff>
    </xdr:to>
    <xdr:cxnSp macro="">
      <xdr:nvCxnSpPr>
        <xdr:cNvPr id="522" name="直線コネクタ 521"/>
        <xdr:cNvCxnSpPr/>
      </xdr:nvCxnSpPr>
      <xdr:spPr>
        <a:xfrm flipV="1">
          <a:off x="15481300" y="6704902"/>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113830</xdr:rowOff>
    </xdr:from>
    <xdr:to>
      <xdr:col>76</xdr:col>
      <xdr:colOff>114300</xdr:colOff>
      <xdr:row>39</xdr:row>
      <xdr:rowOff>44450</xdr:rowOff>
    </xdr:to>
    <xdr:cxnSp macro="">
      <xdr:nvCxnSpPr>
        <xdr:cNvPr id="528" name="直線コネクタ 527"/>
        <xdr:cNvCxnSpPr/>
      </xdr:nvCxnSpPr>
      <xdr:spPr>
        <a:xfrm>
          <a:off x="13703300" y="6628930"/>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65481</xdr:rowOff>
    </xdr:from>
    <xdr:to>
      <xdr:col>71</xdr:col>
      <xdr:colOff>177800</xdr:colOff>
      <xdr:row>38</xdr:row>
      <xdr:rowOff>113830</xdr:rowOff>
    </xdr:to>
    <xdr:cxnSp macro="">
      <xdr:nvCxnSpPr>
        <xdr:cNvPr id="531" name="直線コネクタ 530"/>
        <xdr:cNvCxnSpPr/>
      </xdr:nvCxnSpPr>
      <xdr:spPr>
        <a:xfrm>
          <a:off x="12814300" y="6409131"/>
          <a:ext cx="889000" cy="2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5" name="テキスト ボックス 534"/>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139002</xdr:rowOff>
    </xdr:from>
    <xdr:to>
      <xdr:col>85</xdr:col>
      <xdr:colOff>177800</xdr:colOff>
      <xdr:row>39</xdr:row>
      <xdr:rowOff>69152</xdr:rowOff>
    </xdr:to>
    <xdr:sp macro="" textlink="">
      <xdr:nvSpPr>
        <xdr:cNvPr id="541" name="楕円 540"/>
        <xdr:cNvSpPr/>
      </xdr:nvSpPr>
      <xdr:spPr>
        <a:xfrm>
          <a:off x="162687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53929</xdr:rowOff>
    </xdr:from>
    <xdr:ext cx="378565" cy="259045"/>
    <xdr:sp macro="" textlink="">
      <xdr:nvSpPr>
        <xdr:cNvPr id="542" name="災害復旧事業費該当値テキスト"/>
        <xdr:cNvSpPr txBox="1"/>
      </xdr:nvSpPr>
      <xdr:spPr>
        <a:xfrm>
          <a:off x="16370300" y="6569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63030</xdr:rowOff>
    </xdr:from>
    <xdr:to>
      <xdr:col>72</xdr:col>
      <xdr:colOff>38100</xdr:colOff>
      <xdr:row>38</xdr:row>
      <xdr:rowOff>164630</xdr:rowOff>
    </xdr:to>
    <xdr:sp macro="" textlink="">
      <xdr:nvSpPr>
        <xdr:cNvPr id="547" name="楕円 546"/>
        <xdr:cNvSpPr/>
      </xdr:nvSpPr>
      <xdr:spPr>
        <a:xfrm>
          <a:off x="13652500" y="65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155757</xdr:rowOff>
    </xdr:from>
    <xdr:ext cx="469744" cy="259045"/>
    <xdr:sp macro="" textlink="">
      <xdr:nvSpPr>
        <xdr:cNvPr id="548" name="テキスト ボックス 547"/>
        <xdr:cNvSpPr txBox="1"/>
      </xdr:nvSpPr>
      <xdr:spPr>
        <a:xfrm>
          <a:off x="13468428" y="66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14681</xdr:rowOff>
    </xdr:from>
    <xdr:to>
      <xdr:col>67</xdr:col>
      <xdr:colOff>101600</xdr:colOff>
      <xdr:row>37</xdr:row>
      <xdr:rowOff>116281</xdr:rowOff>
    </xdr:to>
    <xdr:sp macro="" textlink="">
      <xdr:nvSpPr>
        <xdr:cNvPr id="549" name="楕円 548"/>
        <xdr:cNvSpPr/>
      </xdr:nvSpPr>
      <xdr:spPr>
        <a:xfrm>
          <a:off x="12763500" y="63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132808</xdr:rowOff>
    </xdr:from>
    <xdr:ext cx="469744" cy="259045"/>
    <xdr:sp macro="" textlink="">
      <xdr:nvSpPr>
        <xdr:cNvPr id="550" name="テキスト ボックス 549"/>
        <xdr:cNvSpPr txBox="1"/>
      </xdr:nvSpPr>
      <xdr:spPr>
        <a:xfrm>
          <a:off x="12579428" y="613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32728</xdr:rowOff>
    </xdr:from>
    <xdr:to>
      <xdr:col>85</xdr:col>
      <xdr:colOff>127000</xdr:colOff>
      <xdr:row>76</xdr:row>
      <xdr:rowOff>36055</xdr:rowOff>
    </xdr:to>
    <xdr:cxnSp macro="">
      <xdr:nvCxnSpPr>
        <xdr:cNvPr id="628" name="直線コネクタ 627"/>
        <xdr:cNvCxnSpPr/>
      </xdr:nvCxnSpPr>
      <xdr:spPr>
        <a:xfrm flipV="1">
          <a:off x="15481300" y="13062928"/>
          <a:ext cx="8382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36055</xdr:rowOff>
    </xdr:from>
    <xdr:to>
      <xdr:col>81</xdr:col>
      <xdr:colOff>50800</xdr:colOff>
      <xdr:row>76</xdr:row>
      <xdr:rowOff>53924</xdr:rowOff>
    </xdr:to>
    <xdr:cxnSp macro="">
      <xdr:nvCxnSpPr>
        <xdr:cNvPr id="631" name="直線コネクタ 630"/>
        <xdr:cNvCxnSpPr/>
      </xdr:nvCxnSpPr>
      <xdr:spPr>
        <a:xfrm flipV="1">
          <a:off x="14592300" y="13066255"/>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53924</xdr:rowOff>
    </xdr:from>
    <xdr:to>
      <xdr:col>76</xdr:col>
      <xdr:colOff>114300</xdr:colOff>
      <xdr:row>76</xdr:row>
      <xdr:rowOff>83032</xdr:rowOff>
    </xdr:to>
    <xdr:cxnSp macro="">
      <xdr:nvCxnSpPr>
        <xdr:cNvPr id="634" name="直線コネクタ 633"/>
        <xdr:cNvCxnSpPr/>
      </xdr:nvCxnSpPr>
      <xdr:spPr>
        <a:xfrm flipV="1">
          <a:off x="13703300" y="1308412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82765</xdr:rowOff>
    </xdr:from>
    <xdr:to>
      <xdr:col>71</xdr:col>
      <xdr:colOff>177800</xdr:colOff>
      <xdr:row>76</xdr:row>
      <xdr:rowOff>83032</xdr:rowOff>
    </xdr:to>
    <xdr:cxnSp macro="">
      <xdr:nvCxnSpPr>
        <xdr:cNvPr id="637" name="直線コネクタ 636"/>
        <xdr:cNvCxnSpPr/>
      </xdr:nvCxnSpPr>
      <xdr:spPr>
        <a:xfrm>
          <a:off x="12814300" y="1311296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153378</xdr:rowOff>
    </xdr:from>
    <xdr:to>
      <xdr:col>85</xdr:col>
      <xdr:colOff>177800</xdr:colOff>
      <xdr:row>76</xdr:row>
      <xdr:rowOff>83528</xdr:rowOff>
    </xdr:to>
    <xdr:sp macro="" textlink="">
      <xdr:nvSpPr>
        <xdr:cNvPr id="647" name="楕円 646"/>
        <xdr:cNvSpPr/>
      </xdr:nvSpPr>
      <xdr:spPr>
        <a:xfrm>
          <a:off x="16268700" y="130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131805</xdr:rowOff>
    </xdr:from>
    <xdr:ext cx="534377" cy="259045"/>
    <xdr:sp macro="" textlink="">
      <xdr:nvSpPr>
        <xdr:cNvPr id="648" name="公債費該当値テキスト"/>
        <xdr:cNvSpPr txBox="1"/>
      </xdr:nvSpPr>
      <xdr:spPr>
        <a:xfrm>
          <a:off x="16370300" y="129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156705</xdr:rowOff>
    </xdr:from>
    <xdr:to>
      <xdr:col>81</xdr:col>
      <xdr:colOff>101600</xdr:colOff>
      <xdr:row>76</xdr:row>
      <xdr:rowOff>86855</xdr:rowOff>
    </xdr:to>
    <xdr:sp macro="" textlink="">
      <xdr:nvSpPr>
        <xdr:cNvPr id="649" name="楕円 648"/>
        <xdr:cNvSpPr/>
      </xdr:nvSpPr>
      <xdr:spPr>
        <a:xfrm>
          <a:off x="15430500" y="130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77982</xdr:rowOff>
    </xdr:from>
    <xdr:ext cx="534377" cy="259045"/>
    <xdr:sp macro="" textlink="">
      <xdr:nvSpPr>
        <xdr:cNvPr id="650" name="テキスト ボックス 649"/>
        <xdr:cNvSpPr txBox="1"/>
      </xdr:nvSpPr>
      <xdr:spPr>
        <a:xfrm>
          <a:off x="15214111" y="131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3124</xdr:rowOff>
    </xdr:from>
    <xdr:to>
      <xdr:col>76</xdr:col>
      <xdr:colOff>165100</xdr:colOff>
      <xdr:row>76</xdr:row>
      <xdr:rowOff>104724</xdr:rowOff>
    </xdr:to>
    <xdr:sp macro="" textlink="">
      <xdr:nvSpPr>
        <xdr:cNvPr id="651" name="楕円 650"/>
        <xdr:cNvSpPr/>
      </xdr:nvSpPr>
      <xdr:spPr>
        <a:xfrm>
          <a:off x="14541500" y="130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95851</xdr:rowOff>
    </xdr:from>
    <xdr:ext cx="534377" cy="259045"/>
    <xdr:sp macro="" textlink="">
      <xdr:nvSpPr>
        <xdr:cNvPr id="652" name="テキスト ボックス 651"/>
        <xdr:cNvSpPr txBox="1"/>
      </xdr:nvSpPr>
      <xdr:spPr>
        <a:xfrm>
          <a:off x="14325111" y="131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32232</xdr:rowOff>
    </xdr:from>
    <xdr:to>
      <xdr:col>72</xdr:col>
      <xdr:colOff>38100</xdr:colOff>
      <xdr:row>76</xdr:row>
      <xdr:rowOff>133832</xdr:rowOff>
    </xdr:to>
    <xdr:sp macro="" textlink="">
      <xdr:nvSpPr>
        <xdr:cNvPr id="653" name="楕円 652"/>
        <xdr:cNvSpPr/>
      </xdr:nvSpPr>
      <xdr:spPr>
        <a:xfrm>
          <a:off x="13652500" y="130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124959</xdr:rowOff>
    </xdr:from>
    <xdr:ext cx="534377" cy="259045"/>
    <xdr:sp macro="" textlink="">
      <xdr:nvSpPr>
        <xdr:cNvPr id="654" name="テキスト ボックス 653"/>
        <xdr:cNvSpPr txBox="1"/>
      </xdr:nvSpPr>
      <xdr:spPr>
        <a:xfrm>
          <a:off x="13436111" y="131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31965</xdr:rowOff>
    </xdr:from>
    <xdr:to>
      <xdr:col>67</xdr:col>
      <xdr:colOff>101600</xdr:colOff>
      <xdr:row>76</xdr:row>
      <xdr:rowOff>133565</xdr:rowOff>
    </xdr:to>
    <xdr:sp macro="" textlink="">
      <xdr:nvSpPr>
        <xdr:cNvPr id="655" name="楕円 654"/>
        <xdr:cNvSpPr/>
      </xdr:nvSpPr>
      <xdr:spPr>
        <a:xfrm>
          <a:off x="12763500" y="130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124692</xdr:rowOff>
    </xdr:from>
    <xdr:ext cx="534377" cy="259045"/>
    <xdr:sp macro="" textlink="">
      <xdr:nvSpPr>
        <xdr:cNvPr id="656" name="テキスト ボックス 655"/>
        <xdr:cNvSpPr txBox="1"/>
      </xdr:nvSpPr>
      <xdr:spPr>
        <a:xfrm>
          <a:off x="12547111" y="1315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140267</xdr:rowOff>
    </xdr:from>
    <xdr:to>
      <xdr:col>85</xdr:col>
      <xdr:colOff>127000</xdr:colOff>
      <xdr:row>98</xdr:row>
      <xdr:rowOff>65706</xdr:rowOff>
    </xdr:to>
    <xdr:cxnSp macro="">
      <xdr:nvCxnSpPr>
        <xdr:cNvPr id="683" name="直線コネクタ 682"/>
        <xdr:cNvCxnSpPr/>
      </xdr:nvCxnSpPr>
      <xdr:spPr>
        <a:xfrm>
          <a:off x="15481300" y="16770917"/>
          <a:ext cx="838200" cy="9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100518</xdr:rowOff>
    </xdr:from>
    <xdr:to>
      <xdr:col>81</xdr:col>
      <xdr:colOff>50800</xdr:colOff>
      <xdr:row>97</xdr:row>
      <xdr:rowOff>140267</xdr:rowOff>
    </xdr:to>
    <xdr:cxnSp macro="">
      <xdr:nvCxnSpPr>
        <xdr:cNvPr id="686" name="直線コネクタ 685"/>
        <xdr:cNvCxnSpPr/>
      </xdr:nvCxnSpPr>
      <xdr:spPr>
        <a:xfrm>
          <a:off x="14592300" y="16731168"/>
          <a:ext cx="889000" cy="3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8" name="テキスト ボックス 687"/>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100518</xdr:rowOff>
    </xdr:from>
    <xdr:to>
      <xdr:col>76</xdr:col>
      <xdr:colOff>114300</xdr:colOff>
      <xdr:row>98</xdr:row>
      <xdr:rowOff>90026</xdr:rowOff>
    </xdr:to>
    <xdr:cxnSp macro="">
      <xdr:nvCxnSpPr>
        <xdr:cNvPr id="689" name="直線コネクタ 688"/>
        <xdr:cNvCxnSpPr/>
      </xdr:nvCxnSpPr>
      <xdr:spPr>
        <a:xfrm flipV="1">
          <a:off x="13703300" y="16731168"/>
          <a:ext cx="889000" cy="16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90026</xdr:rowOff>
    </xdr:from>
    <xdr:to>
      <xdr:col>71</xdr:col>
      <xdr:colOff>177800</xdr:colOff>
      <xdr:row>98</xdr:row>
      <xdr:rowOff>98789</xdr:rowOff>
    </xdr:to>
    <xdr:cxnSp macro="">
      <xdr:nvCxnSpPr>
        <xdr:cNvPr id="692" name="直線コネクタ 691"/>
        <xdr:cNvCxnSpPr/>
      </xdr:nvCxnSpPr>
      <xdr:spPr>
        <a:xfrm flipV="1">
          <a:off x="12814300" y="1689212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14906</xdr:rowOff>
    </xdr:from>
    <xdr:to>
      <xdr:col>85</xdr:col>
      <xdr:colOff>177800</xdr:colOff>
      <xdr:row>98</xdr:row>
      <xdr:rowOff>116506</xdr:rowOff>
    </xdr:to>
    <xdr:sp macro="" textlink="">
      <xdr:nvSpPr>
        <xdr:cNvPr id="702" name="楕円 701"/>
        <xdr:cNvSpPr/>
      </xdr:nvSpPr>
      <xdr:spPr>
        <a:xfrm>
          <a:off x="16268700" y="168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120549</xdr:rowOff>
    </xdr:from>
    <xdr:ext cx="534377" cy="259045"/>
    <xdr:sp macro="" textlink="">
      <xdr:nvSpPr>
        <xdr:cNvPr id="703" name="積立金該当値テキスト"/>
        <xdr:cNvSpPr txBox="1"/>
      </xdr:nvSpPr>
      <xdr:spPr>
        <a:xfrm>
          <a:off x="16370300" y="167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89467</xdr:rowOff>
    </xdr:from>
    <xdr:to>
      <xdr:col>81</xdr:col>
      <xdr:colOff>101600</xdr:colOff>
      <xdr:row>98</xdr:row>
      <xdr:rowOff>19617</xdr:rowOff>
    </xdr:to>
    <xdr:sp macro="" textlink="">
      <xdr:nvSpPr>
        <xdr:cNvPr id="704" name="楕円 703"/>
        <xdr:cNvSpPr/>
      </xdr:nvSpPr>
      <xdr:spPr>
        <a:xfrm>
          <a:off x="15430500" y="167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36144</xdr:rowOff>
    </xdr:from>
    <xdr:ext cx="534377" cy="259045"/>
    <xdr:sp macro="" textlink="">
      <xdr:nvSpPr>
        <xdr:cNvPr id="705" name="テキスト ボックス 704"/>
        <xdr:cNvSpPr txBox="1"/>
      </xdr:nvSpPr>
      <xdr:spPr>
        <a:xfrm>
          <a:off x="15214111" y="1649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49718</xdr:rowOff>
    </xdr:from>
    <xdr:to>
      <xdr:col>76</xdr:col>
      <xdr:colOff>165100</xdr:colOff>
      <xdr:row>97</xdr:row>
      <xdr:rowOff>151318</xdr:rowOff>
    </xdr:to>
    <xdr:sp macro="" textlink="">
      <xdr:nvSpPr>
        <xdr:cNvPr id="706" name="楕円 705"/>
        <xdr:cNvSpPr/>
      </xdr:nvSpPr>
      <xdr:spPr>
        <a:xfrm>
          <a:off x="14541500" y="166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167845</xdr:rowOff>
    </xdr:from>
    <xdr:ext cx="534377" cy="259045"/>
    <xdr:sp macro="" textlink="">
      <xdr:nvSpPr>
        <xdr:cNvPr id="707" name="テキスト ボックス 706"/>
        <xdr:cNvSpPr txBox="1"/>
      </xdr:nvSpPr>
      <xdr:spPr>
        <a:xfrm>
          <a:off x="14325111" y="1645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39226</xdr:rowOff>
    </xdr:from>
    <xdr:to>
      <xdr:col>72</xdr:col>
      <xdr:colOff>38100</xdr:colOff>
      <xdr:row>98</xdr:row>
      <xdr:rowOff>140826</xdr:rowOff>
    </xdr:to>
    <xdr:sp macro="" textlink="">
      <xdr:nvSpPr>
        <xdr:cNvPr id="708" name="楕円 707"/>
        <xdr:cNvSpPr/>
      </xdr:nvSpPr>
      <xdr:spPr>
        <a:xfrm>
          <a:off x="13652500" y="168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131953</xdr:rowOff>
    </xdr:from>
    <xdr:ext cx="534377" cy="259045"/>
    <xdr:sp macro="" textlink="">
      <xdr:nvSpPr>
        <xdr:cNvPr id="709" name="テキスト ボックス 708"/>
        <xdr:cNvSpPr txBox="1"/>
      </xdr:nvSpPr>
      <xdr:spPr>
        <a:xfrm>
          <a:off x="13436111" y="169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47989</xdr:rowOff>
    </xdr:from>
    <xdr:to>
      <xdr:col>67</xdr:col>
      <xdr:colOff>101600</xdr:colOff>
      <xdr:row>98</xdr:row>
      <xdr:rowOff>149589</xdr:rowOff>
    </xdr:to>
    <xdr:sp macro="" textlink="">
      <xdr:nvSpPr>
        <xdr:cNvPr id="710" name="楕円 709"/>
        <xdr:cNvSpPr/>
      </xdr:nvSpPr>
      <xdr:spPr>
        <a:xfrm>
          <a:off x="12763500" y="168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140716</xdr:rowOff>
    </xdr:from>
    <xdr:ext cx="469744" cy="259045"/>
    <xdr:sp macro="" textlink="">
      <xdr:nvSpPr>
        <xdr:cNvPr id="711" name="テキスト ボックス 710"/>
        <xdr:cNvSpPr txBox="1"/>
      </xdr:nvSpPr>
      <xdr:spPr>
        <a:xfrm>
          <a:off x="12579428" y="1694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55918</xdr:rowOff>
    </xdr:from>
    <xdr:to>
      <xdr:col>116</xdr:col>
      <xdr:colOff>63500</xdr:colOff>
      <xdr:row>57</xdr:row>
      <xdr:rowOff>88760</xdr:rowOff>
    </xdr:to>
    <xdr:cxnSp macro="">
      <xdr:nvCxnSpPr>
        <xdr:cNvPr id="799" name="直線コネクタ 798"/>
        <xdr:cNvCxnSpPr/>
      </xdr:nvCxnSpPr>
      <xdr:spPr>
        <a:xfrm flipV="1">
          <a:off x="21323300" y="9828568"/>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800" name="貸付金平均値テキスト"/>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88760</xdr:rowOff>
    </xdr:from>
    <xdr:to>
      <xdr:col>111</xdr:col>
      <xdr:colOff>177800</xdr:colOff>
      <xdr:row>57</xdr:row>
      <xdr:rowOff>93866</xdr:rowOff>
    </xdr:to>
    <xdr:cxnSp macro="">
      <xdr:nvCxnSpPr>
        <xdr:cNvPr id="802" name="直線コネクタ 801"/>
        <xdr:cNvCxnSpPr/>
      </xdr:nvCxnSpPr>
      <xdr:spPr>
        <a:xfrm flipV="1">
          <a:off x="20434300" y="986141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4" name="テキスト ボックス 803"/>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85369</xdr:rowOff>
    </xdr:from>
    <xdr:to>
      <xdr:col>107</xdr:col>
      <xdr:colOff>50800</xdr:colOff>
      <xdr:row>57</xdr:row>
      <xdr:rowOff>93866</xdr:rowOff>
    </xdr:to>
    <xdr:cxnSp macro="">
      <xdr:nvCxnSpPr>
        <xdr:cNvPr id="805" name="直線コネクタ 804"/>
        <xdr:cNvCxnSpPr/>
      </xdr:nvCxnSpPr>
      <xdr:spPr>
        <a:xfrm>
          <a:off x="19545300" y="9858019"/>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7" name="テキスト ボックス 806"/>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85369</xdr:rowOff>
    </xdr:from>
    <xdr:to>
      <xdr:col>102</xdr:col>
      <xdr:colOff>114300</xdr:colOff>
      <xdr:row>57</xdr:row>
      <xdr:rowOff>89484</xdr:rowOff>
    </xdr:to>
    <xdr:cxnSp macro="">
      <xdr:nvCxnSpPr>
        <xdr:cNvPr id="808" name="直線コネクタ 807"/>
        <xdr:cNvCxnSpPr/>
      </xdr:nvCxnSpPr>
      <xdr:spPr>
        <a:xfrm flipV="1">
          <a:off x="18656300" y="9858019"/>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10" name="テキスト ボックス 809"/>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5118</xdr:rowOff>
    </xdr:from>
    <xdr:to>
      <xdr:col>116</xdr:col>
      <xdr:colOff>114300</xdr:colOff>
      <xdr:row>57</xdr:row>
      <xdr:rowOff>106718</xdr:rowOff>
    </xdr:to>
    <xdr:sp macro="" textlink="">
      <xdr:nvSpPr>
        <xdr:cNvPr id="818" name="楕円 817"/>
        <xdr:cNvSpPr/>
      </xdr:nvSpPr>
      <xdr:spPr>
        <a:xfrm>
          <a:off x="22110700" y="97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27995</xdr:rowOff>
    </xdr:from>
    <xdr:ext cx="469744" cy="259045"/>
    <xdr:sp macro="" textlink="">
      <xdr:nvSpPr>
        <xdr:cNvPr id="819" name="貸付金該当値テキスト"/>
        <xdr:cNvSpPr txBox="1"/>
      </xdr:nvSpPr>
      <xdr:spPr>
        <a:xfrm>
          <a:off x="22212300" y="962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37960</xdr:rowOff>
    </xdr:from>
    <xdr:to>
      <xdr:col>112</xdr:col>
      <xdr:colOff>38100</xdr:colOff>
      <xdr:row>57</xdr:row>
      <xdr:rowOff>139560</xdr:rowOff>
    </xdr:to>
    <xdr:sp macro="" textlink="">
      <xdr:nvSpPr>
        <xdr:cNvPr id="820" name="楕円 819"/>
        <xdr:cNvSpPr/>
      </xdr:nvSpPr>
      <xdr:spPr>
        <a:xfrm>
          <a:off x="21272500" y="9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156087</xdr:rowOff>
    </xdr:from>
    <xdr:ext cx="469744" cy="259045"/>
    <xdr:sp macro="" textlink="">
      <xdr:nvSpPr>
        <xdr:cNvPr id="821" name="テキスト ボックス 820"/>
        <xdr:cNvSpPr txBox="1"/>
      </xdr:nvSpPr>
      <xdr:spPr>
        <a:xfrm>
          <a:off x="21088428" y="958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43066</xdr:rowOff>
    </xdr:from>
    <xdr:to>
      <xdr:col>107</xdr:col>
      <xdr:colOff>101600</xdr:colOff>
      <xdr:row>57</xdr:row>
      <xdr:rowOff>144666</xdr:rowOff>
    </xdr:to>
    <xdr:sp macro="" textlink="">
      <xdr:nvSpPr>
        <xdr:cNvPr id="822" name="楕円 821"/>
        <xdr:cNvSpPr/>
      </xdr:nvSpPr>
      <xdr:spPr>
        <a:xfrm>
          <a:off x="20383500" y="98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161193</xdr:rowOff>
    </xdr:from>
    <xdr:ext cx="469744" cy="259045"/>
    <xdr:sp macro="" textlink="">
      <xdr:nvSpPr>
        <xdr:cNvPr id="823" name="テキスト ボックス 822"/>
        <xdr:cNvSpPr txBox="1"/>
      </xdr:nvSpPr>
      <xdr:spPr>
        <a:xfrm>
          <a:off x="20199428" y="9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34569</xdr:rowOff>
    </xdr:from>
    <xdr:to>
      <xdr:col>102</xdr:col>
      <xdr:colOff>165100</xdr:colOff>
      <xdr:row>57</xdr:row>
      <xdr:rowOff>136169</xdr:rowOff>
    </xdr:to>
    <xdr:sp macro="" textlink="">
      <xdr:nvSpPr>
        <xdr:cNvPr id="824" name="楕円 823"/>
        <xdr:cNvSpPr/>
      </xdr:nvSpPr>
      <xdr:spPr>
        <a:xfrm>
          <a:off x="19494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152696</xdr:rowOff>
    </xdr:from>
    <xdr:ext cx="469744" cy="259045"/>
    <xdr:sp macro="" textlink="">
      <xdr:nvSpPr>
        <xdr:cNvPr id="825" name="テキスト ボックス 824"/>
        <xdr:cNvSpPr txBox="1"/>
      </xdr:nvSpPr>
      <xdr:spPr>
        <a:xfrm>
          <a:off x="19310428" y="95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38684</xdr:rowOff>
    </xdr:from>
    <xdr:to>
      <xdr:col>98</xdr:col>
      <xdr:colOff>38100</xdr:colOff>
      <xdr:row>57</xdr:row>
      <xdr:rowOff>140284</xdr:rowOff>
    </xdr:to>
    <xdr:sp macro="" textlink="">
      <xdr:nvSpPr>
        <xdr:cNvPr id="826" name="楕円 825"/>
        <xdr:cNvSpPr/>
      </xdr:nvSpPr>
      <xdr:spPr>
        <a:xfrm>
          <a:off x="18605500" y="9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156811</xdr:rowOff>
    </xdr:from>
    <xdr:ext cx="469744" cy="259045"/>
    <xdr:sp macro="" textlink="">
      <xdr:nvSpPr>
        <xdr:cNvPr id="827" name="テキスト ボックス 826"/>
        <xdr:cNvSpPr txBox="1"/>
      </xdr:nvSpPr>
      <xdr:spPr>
        <a:xfrm>
          <a:off x="18421428" y="958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34086</xdr:rowOff>
    </xdr:from>
    <xdr:to>
      <xdr:col>116</xdr:col>
      <xdr:colOff>63500</xdr:colOff>
      <xdr:row>77</xdr:row>
      <xdr:rowOff>43326</xdr:rowOff>
    </xdr:to>
    <xdr:cxnSp macro="">
      <xdr:nvCxnSpPr>
        <xdr:cNvPr id="857" name="直線コネクタ 856"/>
        <xdr:cNvCxnSpPr/>
      </xdr:nvCxnSpPr>
      <xdr:spPr>
        <a:xfrm flipV="1">
          <a:off x="21323300" y="13235736"/>
          <a:ext cx="8382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40984</xdr:rowOff>
    </xdr:from>
    <xdr:to>
      <xdr:col>111</xdr:col>
      <xdr:colOff>177800</xdr:colOff>
      <xdr:row>77</xdr:row>
      <xdr:rowOff>43326</xdr:rowOff>
    </xdr:to>
    <xdr:cxnSp macro="">
      <xdr:nvCxnSpPr>
        <xdr:cNvPr id="860" name="直線コネクタ 859"/>
        <xdr:cNvCxnSpPr/>
      </xdr:nvCxnSpPr>
      <xdr:spPr>
        <a:xfrm>
          <a:off x="20434300" y="13242634"/>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40984</xdr:rowOff>
    </xdr:from>
    <xdr:to>
      <xdr:col>107</xdr:col>
      <xdr:colOff>50800</xdr:colOff>
      <xdr:row>77</xdr:row>
      <xdr:rowOff>65787</xdr:rowOff>
    </xdr:to>
    <xdr:cxnSp macro="">
      <xdr:nvCxnSpPr>
        <xdr:cNvPr id="863" name="直線コネクタ 862"/>
        <xdr:cNvCxnSpPr/>
      </xdr:nvCxnSpPr>
      <xdr:spPr>
        <a:xfrm flipV="1">
          <a:off x="19545300" y="13242634"/>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29496</xdr:rowOff>
    </xdr:from>
    <xdr:to>
      <xdr:col>102</xdr:col>
      <xdr:colOff>114300</xdr:colOff>
      <xdr:row>77</xdr:row>
      <xdr:rowOff>65787</xdr:rowOff>
    </xdr:to>
    <xdr:cxnSp macro="">
      <xdr:nvCxnSpPr>
        <xdr:cNvPr id="866" name="直線コネクタ 865"/>
        <xdr:cNvCxnSpPr/>
      </xdr:nvCxnSpPr>
      <xdr:spPr>
        <a:xfrm>
          <a:off x="18656300" y="13059696"/>
          <a:ext cx="889000" cy="20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154736</xdr:rowOff>
    </xdr:from>
    <xdr:to>
      <xdr:col>116</xdr:col>
      <xdr:colOff>114300</xdr:colOff>
      <xdr:row>77</xdr:row>
      <xdr:rowOff>84886</xdr:rowOff>
    </xdr:to>
    <xdr:sp macro="" textlink="">
      <xdr:nvSpPr>
        <xdr:cNvPr id="876" name="楕円 875"/>
        <xdr:cNvSpPr/>
      </xdr:nvSpPr>
      <xdr:spPr>
        <a:xfrm>
          <a:off x="22110700" y="1318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133163</xdr:rowOff>
    </xdr:from>
    <xdr:ext cx="534377" cy="259045"/>
    <xdr:sp macro="" textlink="">
      <xdr:nvSpPr>
        <xdr:cNvPr id="877" name="繰出金該当値テキスト"/>
        <xdr:cNvSpPr txBox="1"/>
      </xdr:nvSpPr>
      <xdr:spPr>
        <a:xfrm>
          <a:off x="22212300" y="1316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163976</xdr:rowOff>
    </xdr:from>
    <xdr:to>
      <xdr:col>112</xdr:col>
      <xdr:colOff>38100</xdr:colOff>
      <xdr:row>77</xdr:row>
      <xdr:rowOff>94126</xdr:rowOff>
    </xdr:to>
    <xdr:sp macro="" textlink="">
      <xdr:nvSpPr>
        <xdr:cNvPr id="878" name="楕円 877"/>
        <xdr:cNvSpPr/>
      </xdr:nvSpPr>
      <xdr:spPr>
        <a:xfrm>
          <a:off x="21272500" y="131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85253</xdr:rowOff>
    </xdr:from>
    <xdr:ext cx="534377" cy="259045"/>
    <xdr:sp macro="" textlink="">
      <xdr:nvSpPr>
        <xdr:cNvPr id="879" name="テキスト ボックス 878"/>
        <xdr:cNvSpPr txBox="1"/>
      </xdr:nvSpPr>
      <xdr:spPr>
        <a:xfrm>
          <a:off x="21056111" y="132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161634</xdr:rowOff>
    </xdr:from>
    <xdr:to>
      <xdr:col>107</xdr:col>
      <xdr:colOff>101600</xdr:colOff>
      <xdr:row>77</xdr:row>
      <xdr:rowOff>91784</xdr:rowOff>
    </xdr:to>
    <xdr:sp macro="" textlink="">
      <xdr:nvSpPr>
        <xdr:cNvPr id="880" name="楕円 879"/>
        <xdr:cNvSpPr/>
      </xdr:nvSpPr>
      <xdr:spPr>
        <a:xfrm>
          <a:off x="20383500" y="131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82911</xdr:rowOff>
    </xdr:from>
    <xdr:ext cx="534377" cy="259045"/>
    <xdr:sp macro="" textlink="">
      <xdr:nvSpPr>
        <xdr:cNvPr id="881" name="テキスト ボックス 880"/>
        <xdr:cNvSpPr txBox="1"/>
      </xdr:nvSpPr>
      <xdr:spPr>
        <a:xfrm>
          <a:off x="20167111" y="132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14987</xdr:rowOff>
    </xdr:from>
    <xdr:to>
      <xdr:col>102</xdr:col>
      <xdr:colOff>165100</xdr:colOff>
      <xdr:row>77</xdr:row>
      <xdr:rowOff>116587</xdr:rowOff>
    </xdr:to>
    <xdr:sp macro="" textlink="">
      <xdr:nvSpPr>
        <xdr:cNvPr id="882" name="楕円 881"/>
        <xdr:cNvSpPr/>
      </xdr:nvSpPr>
      <xdr:spPr>
        <a:xfrm>
          <a:off x="19494500" y="132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107714</xdr:rowOff>
    </xdr:from>
    <xdr:ext cx="534377" cy="259045"/>
    <xdr:sp macro="" textlink="">
      <xdr:nvSpPr>
        <xdr:cNvPr id="883" name="テキスト ボックス 882"/>
        <xdr:cNvSpPr txBox="1"/>
      </xdr:nvSpPr>
      <xdr:spPr>
        <a:xfrm>
          <a:off x="19278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150146</xdr:rowOff>
    </xdr:from>
    <xdr:to>
      <xdr:col>98</xdr:col>
      <xdr:colOff>38100</xdr:colOff>
      <xdr:row>76</xdr:row>
      <xdr:rowOff>80296</xdr:rowOff>
    </xdr:to>
    <xdr:sp macro="" textlink="">
      <xdr:nvSpPr>
        <xdr:cNvPr id="884" name="楕円 883"/>
        <xdr:cNvSpPr/>
      </xdr:nvSpPr>
      <xdr:spPr>
        <a:xfrm>
          <a:off x="18605500" y="130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71423</xdr:rowOff>
    </xdr:from>
    <xdr:ext cx="534377" cy="259045"/>
    <xdr:sp macro="" textlink="">
      <xdr:nvSpPr>
        <xdr:cNvPr id="885" name="テキスト ボックス 884"/>
        <xdr:cNvSpPr txBox="1"/>
      </xdr:nvSpPr>
      <xdr:spPr>
        <a:xfrm>
          <a:off x="18389111" y="1310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9.4pt</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年度は、文化スポーツ複合施設整備、泉きずな館整備、城の湯温泉センター改修事業等の大型建設事業が集中したため、普通建設事業（住民一人当たり</a:t>
          </a:r>
          <a:r>
            <a:rPr kumimoji="1" lang="en-US" altLang="ja-JP" sz="1300">
              <a:latin typeface="ＭＳ Ｐゴシック" panose="020B0600070205080204" pitchFamily="50" charset="-128"/>
              <a:ea typeface="ＭＳ Ｐゴシック" panose="020B0600070205080204" pitchFamily="50" charset="-128"/>
            </a:rPr>
            <a:t>109,037</a:t>
          </a:r>
          <a:r>
            <a:rPr kumimoji="1" lang="ja-JP" altLang="en-US" sz="1300">
              <a:latin typeface="ＭＳ Ｐゴシック" panose="020B0600070205080204" pitchFamily="50" charset="-128"/>
              <a:ea typeface="ＭＳ Ｐゴシック" panose="020B0600070205080204" pitchFamily="50" charset="-128"/>
            </a:rPr>
            <a:t>円）が大きなウェイトを占めることとなった。</a:t>
          </a:r>
        </a:p>
        <a:p>
          <a:r>
            <a:rPr kumimoji="1" lang="ja-JP" altLang="en-US" sz="1300">
              <a:latin typeface="ＭＳ Ｐゴシック" panose="020B0600070205080204" pitchFamily="50" charset="-128"/>
              <a:ea typeface="ＭＳ Ｐゴシック" panose="020B0600070205080204" pitchFamily="50" charset="-128"/>
            </a:rPr>
            <a:t>また、依然として高いウェイトを占めているのが扶助費（住民一人当たり</a:t>
          </a:r>
          <a:r>
            <a:rPr kumimoji="1" lang="en-US" altLang="ja-JP" sz="1300">
              <a:latin typeface="ＭＳ Ｐゴシック" panose="020B0600070205080204" pitchFamily="50" charset="-128"/>
              <a:ea typeface="ＭＳ Ｐゴシック" panose="020B0600070205080204" pitchFamily="50" charset="-128"/>
            </a:rPr>
            <a:t>105,164</a:t>
          </a:r>
          <a:r>
            <a:rPr kumimoji="1" lang="ja-JP" altLang="en-US" sz="1300">
              <a:latin typeface="ＭＳ Ｐゴシック" panose="020B0600070205080204" pitchFamily="50" charset="-128"/>
              <a:ea typeface="ＭＳ Ｐゴシック" panose="020B0600070205080204" pitchFamily="50" charset="-128"/>
            </a:rPr>
            <a:t>円）である。物価高騰緊急支援給付金給付事業や障害者総合支援事業の増等の影響で、対前年度比も</a:t>
          </a:r>
          <a:r>
            <a:rPr kumimoji="1" lang="en-US" altLang="ja-JP" sz="1300">
              <a:latin typeface="ＭＳ Ｐゴシック" panose="020B0600070205080204" pitchFamily="50" charset="-128"/>
              <a:ea typeface="ＭＳ Ｐゴシック" panose="020B0600070205080204" pitchFamily="50" charset="-128"/>
            </a:rPr>
            <a:t>+7.5pt</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一方で、前年度大きな伸びを見せた補助費等は、国民体育大会推進事業、水道使用者支援事業の減により住民一人当たり</a:t>
          </a:r>
          <a:r>
            <a:rPr kumimoji="1" lang="en-US" altLang="ja-JP" sz="1300">
              <a:latin typeface="ＭＳ Ｐゴシック" panose="020B0600070205080204" pitchFamily="50" charset="-128"/>
              <a:ea typeface="ＭＳ Ｐゴシック" panose="020B0600070205080204" pitchFamily="50" charset="-128"/>
            </a:rPr>
            <a:t>68,869</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9.3pt</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物件費（住民一人当たり</a:t>
          </a:r>
          <a:r>
            <a:rPr kumimoji="1" lang="en-US" altLang="ja-JP" sz="1300">
              <a:latin typeface="ＭＳ Ｐゴシック" panose="020B0600070205080204" pitchFamily="50" charset="-128"/>
              <a:ea typeface="ＭＳ Ｐゴシック" panose="020B0600070205080204" pitchFamily="50" charset="-128"/>
            </a:rPr>
            <a:t>61,996</a:t>
          </a:r>
          <a:r>
            <a:rPr kumimoji="1" lang="ja-JP" altLang="en-US" sz="1300">
              <a:latin typeface="ＭＳ Ｐゴシック" panose="020B0600070205080204" pitchFamily="50" charset="-128"/>
              <a:ea typeface="ＭＳ Ｐゴシック" panose="020B0600070205080204" pitchFamily="50" charset="-128"/>
            </a:rPr>
            <a:t>円）及び維持補修費（住民一人当たり</a:t>
          </a:r>
          <a:r>
            <a:rPr kumimoji="1" lang="en-US" altLang="ja-JP" sz="1300">
              <a:latin typeface="ＭＳ Ｐゴシック" panose="020B0600070205080204" pitchFamily="50" charset="-128"/>
              <a:ea typeface="ＭＳ Ｐゴシック" panose="020B0600070205080204" pitchFamily="50" charset="-128"/>
            </a:rPr>
            <a:t>4,035</a:t>
          </a:r>
          <a:r>
            <a:rPr kumimoji="1" lang="ja-JP" altLang="en-US" sz="1300">
              <a:latin typeface="ＭＳ Ｐゴシック" panose="020B0600070205080204" pitchFamily="50" charset="-128"/>
              <a:ea typeface="ＭＳ Ｐゴシック" panose="020B0600070205080204" pitchFamily="50" charset="-128"/>
            </a:rPr>
            <a:t>円）は、類似団体内での順位が低い。物価高騰や老朽化した施設の維持管理費の増加の影響が予想されるが、今後も経常費用の削減に一層努める。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30,577
30,155
170.46
16,657,419
16,007,332
616,127
8,093,407
12,597,624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11684</xdr:rowOff>
    </xdr:from>
    <xdr:to>
      <xdr:col>24</xdr:col>
      <xdr:colOff>63500</xdr:colOff>
      <xdr:row>35</xdr:row>
      <xdr:rowOff>73406</xdr:rowOff>
    </xdr:to>
    <xdr:cxnSp macro="">
      <xdr:nvCxnSpPr>
        <xdr:cNvPr id="61" name="直線コネクタ 60"/>
        <xdr:cNvCxnSpPr/>
      </xdr:nvCxnSpPr>
      <xdr:spPr>
        <a:xfrm flipV="1">
          <a:off x="3797300" y="601243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73406</xdr:rowOff>
    </xdr:from>
    <xdr:to>
      <xdr:col>19</xdr:col>
      <xdr:colOff>177800</xdr:colOff>
      <xdr:row>35</xdr:row>
      <xdr:rowOff>115316</xdr:rowOff>
    </xdr:to>
    <xdr:cxnSp macro="">
      <xdr:nvCxnSpPr>
        <xdr:cNvPr id="64" name="直線コネクタ 63"/>
        <xdr:cNvCxnSpPr/>
      </xdr:nvCxnSpPr>
      <xdr:spPr>
        <a:xfrm flipV="1">
          <a:off x="2908300" y="6074156"/>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74930</xdr:rowOff>
    </xdr:from>
    <xdr:to>
      <xdr:col>15</xdr:col>
      <xdr:colOff>50800</xdr:colOff>
      <xdr:row>35</xdr:row>
      <xdr:rowOff>115316</xdr:rowOff>
    </xdr:to>
    <xdr:cxnSp macro="">
      <xdr:nvCxnSpPr>
        <xdr:cNvPr id="67" name="直線コネクタ 66"/>
        <xdr:cNvCxnSpPr/>
      </xdr:nvCxnSpPr>
      <xdr:spPr>
        <a:xfrm>
          <a:off x="2019300" y="607568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10541</xdr:rowOff>
    </xdr:from>
    <xdr:to>
      <xdr:col>10</xdr:col>
      <xdr:colOff>114300</xdr:colOff>
      <xdr:row>35</xdr:row>
      <xdr:rowOff>74930</xdr:rowOff>
    </xdr:to>
    <xdr:cxnSp macro="">
      <xdr:nvCxnSpPr>
        <xdr:cNvPr id="70" name="直線コネクタ 69"/>
        <xdr:cNvCxnSpPr/>
      </xdr:nvCxnSpPr>
      <xdr:spPr>
        <a:xfrm>
          <a:off x="1130300" y="6011291"/>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132334</xdr:rowOff>
    </xdr:from>
    <xdr:to>
      <xdr:col>24</xdr:col>
      <xdr:colOff>114300</xdr:colOff>
      <xdr:row>35</xdr:row>
      <xdr:rowOff>62484</xdr:rowOff>
    </xdr:to>
    <xdr:sp macro="" textlink="">
      <xdr:nvSpPr>
        <xdr:cNvPr id="80" name="楕円 79"/>
        <xdr:cNvSpPr/>
      </xdr:nvSpPr>
      <xdr:spPr>
        <a:xfrm>
          <a:off x="45847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155211</xdr:rowOff>
    </xdr:from>
    <xdr:ext cx="469744" cy="259045"/>
    <xdr:sp macro="" textlink="">
      <xdr:nvSpPr>
        <xdr:cNvPr id="81" name="議会費該当値テキスト"/>
        <xdr:cNvSpPr txBox="1"/>
      </xdr:nvSpPr>
      <xdr:spPr>
        <a:xfrm>
          <a:off x="4686300"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22606</xdr:rowOff>
    </xdr:from>
    <xdr:to>
      <xdr:col>20</xdr:col>
      <xdr:colOff>38100</xdr:colOff>
      <xdr:row>35</xdr:row>
      <xdr:rowOff>124206</xdr:rowOff>
    </xdr:to>
    <xdr:sp macro="" textlink="">
      <xdr:nvSpPr>
        <xdr:cNvPr id="82" name="楕円 81"/>
        <xdr:cNvSpPr/>
      </xdr:nvSpPr>
      <xdr:spPr>
        <a:xfrm>
          <a:off x="3746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140733</xdr:rowOff>
    </xdr:from>
    <xdr:ext cx="469744" cy="259045"/>
    <xdr:sp macro="" textlink="">
      <xdr:nvSpPr>
        <xdr:cNvPr id="83" name="テキスト ボックス 82"/>
        <xdr:cNvSpPr txBox="1"/>
      </xdr:nvSpPr>
      <xdr:spPr>
        <a:xfrm>
          <a:off x="3562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64516</xdr:rowOff>
    </xdr:from>
    <xdr:to>
      <xdr:col>15</xdr:col>
      <xdr:colOff>101600</xdr:colOff>
      <xdr:row>35</xdr:row>
      <xdr:rowOff>166116</xdr:rowOff>
    </xdr:to>
    <xdr:sp macro="" textlink="">
      <xdr:nvSpPr>
        <xdr:cNvPr id="84" name="楕円 83"/>
        <xdr:cNvSpPr/>
      </xdr:nvSpPr>
      <xdr:spPr>
        <a:xfrm>
          <a:off x="2857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157243</xdr:rowOff>
    </xdr:from>
    <xdr:ext cx="469744" cy="259045"/>
    <xdr:sp macro="" textlink="">
      <xdr:nvSpPr>
        <xdr:cNvPr id="85" name="テキスト ボックス 84"/>
        <xdr:cNvSpPr txBox="1"/>
      </xdr:nvSpPr>
      <xdr:spPr>
        <a:xfrm>
          <a:off x="2673428" y="615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24130</xdr:rowOff>
    </xdr:from>
    <xdr:to>
      <xdr:col>10</xdr:col>
      <xdr:colOff>165100</xdr:colOff>
      <xdr:row>35</xdr:row>
      <xdr:rowOff>125730</xdr:rowOff>
    </xdr:to>
    <xdr:sp macro="" textlink="">
      <xdr:nvSpPr>
        <xdr:cNvPr id="86" name="楕円 85"/>
        <xdr:cNvSpPr/>
      </xdr:nvSpPr>
      <xdr:spPr>
        <a:xfrm>
          <a:off x="196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142257</xdr:rowOff>
    </xdr:from>
    <xdr:ext cx="469744" cy="259045"/>
    <xdr:sp macro="" textlink="">
      <xdr:nvSpPr>
        <xdr:cNvPr id="87" name="テキスト ボックス 86"/>
        <xdr:cNvSpPr txBox="1"/>
      </xdr:nvSpPr>
      <xdr:spPr>
        <a:xfrm>
          <a:off x="1784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131191</xdr:rowOff>
    </xdr:from>
    <xdr:to>
      <xdr:col>6</xdr:col>
      <xdr:colOff>38100</xdr:colOff>
      <xdr:row>35</xdr:row>
      <xdr:rowOff>61341</xdr:rowOff>
    </xdr:to>
    <xdr:sp macro="" textlink="">
      <xdr:nvSpPr>
        <xdr:cNvPr id="88" name="楕円 87"/>
        <xdr:cNvSpPr/>
      </xdr:nvSpPr>
      <xdr:spPr>
        <a:xfrm>
          <a:off x="1079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77868</xdr:rowOff>
    </xdr:from>
    <xdr:ext cx="469744" cy="259045"/>
    <xdr:sp macro="" textlink="">
      <xdr:nvSpPr>
        <xdr:cNvPr id="89" name="テキスト ボックス 88"/>
        <xdr:cNvSpPr txBox="1"/>
      </xdr:nvSpPr>
      <xdr:spPr>
        <a:xfrm>
          <a:off x="895428"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80889</xdr:rowOff>
    </xdr:from>
    <xdr:to>
      <xdr:col>24</xdr:col>
      <xdr:colOff>63500</xdr:colOff>
      <xdr:row>57</xdr:row>
      <xdr:rowOff>103852</xdr:rowOff>
    </xdr:to>
    <xdr:cxnSp macro="">
      <xdr:nvCxnSpPr>
        <xdr:cNvPr id="118" name="直線コネクタ 117"/>
        <xdr:cNvCxnSpPr/>
      </xdr:nvCxnSpPr>
      <xdr:spPr>
        <a:xfrm>
          <a:off x="3797300" y="9853539"/>
          <a:ext cx="838200" cy="2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62940</xdr:rowOff>
    </xdr:from>
    <xdr:to>
      <xdr:col>19</xdr:col>
      <xdr:colOff>177800</xdr:colOff>
      <xdr:row>57</xdr:row>
      <xdr:rowOff>80889</xdr:rowOff>
    </xdr:to>
    <xdr:cxnSp macro="">
      <xdr:nvCxnSpPr>
        <xdr:cNvPr id="121" name="直線コネクタ 120"/>
        <xdr:cNvCxnSpPr/>
      </xdr:nvCxnSpPr>
      <xdr:spPr>
        <a:xfrm>
          <a:off x="2908300" y="9835590"/>
          <a:ext cx="889000" cy="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154803</xdr:rowOff>
    </xdr:from>
    <xdr:to>
      <xdr:col>15</xdr:col>
      <xdr:colOff>50800</xdr:colOff>
      <xdr:row>57</xdr:row>
      <xdr:rowOff>62940</xdr:rowOff>
    </xdr:to>
    <xdr:cxnSp macro="">
      <xdr:nvCxnSpPr>
        <xdr:cNvPr id="124" name="直線コネクタ 123"/>
        <xdr:cNvCxnSpPr/>
      </xdr:nvCxnSpPr>
      <xdr:spPr>
        <a:xfrm>
          <a:off x="2019300" y="9584553"/>
          <a:ext cx="889000" cy="25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154803</xdr:rowOff>
    </xdr:from>
    <xdr:to>
      <xdr:col>10</xdr:col>
      <xdr:colOff>114300</xdr:colOff>
      <xdr:row>58</xdr:row>
      <xdr:rowOff>32182</xdr:rowOff>
    </xdr:to>
    <xdr:cxnSp macro="">
      <xdr:nvCxnSpPr>
        <xdr:cNvPr id="127" name="直線コネクタ 126"/>
        <xdr:cNvCxnSpPr/>
      </xdr:nvCxnSpPr>
      <xdr:spPr>
        <a:xfrm flipV="1">
          <a:off x="1130300" y="9584553"/>
          <a:ext cx="889000" cy="39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53052</xdr:rowOff>
    </xdr:from>
    <xdr:to>
      <xdr:col>24</xdr:col>
      <xdr:colOff>114300</xdr:colOff>
      <xdr:row>57</xdr:row>
      <xdr:rowOff>154652</xdr:rowOff>
    </xdr:to>
    <xdr:sp macro="" textlink="">
      <xdr:nvSpPr>
        <xdr:cNvPr id="137" name="楕円 136"/>
        <xdr:cNvSpPr/>
      </xdr:nvSpPr>
      <xdr:spPr>
        <a:xfrm>
          <a:off x="4584700" y="98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31479</xdr:rowOff>
    </xdr:from>
    <xdr:ext cx="534377" cy="259045"/>
    <xdr:sp macro="" textlink="">
      <xdr:nvSpPr>
        <xdr:cNvPr id="138" name="総務費該当値テキスト"/>
        <xdr:cNvSpPr txBox="1"/>
      </xdr:nvSpPr>
      <xdr:spPr>
        <a:xfrm>
          <a:off x="4686300" y="98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30089</xdr:rowOff>
    </xdr:from>
    <xdr:to>
      <xdr:col>20</xdr:col>
      <xdr:colOff>38100</xdr:colOff>
      <xdr:row>57</xdr:row>
      <xdr:rowOff>131689</xdr:rowOff>
    </xdr:to>
    <xdr:sp macro="" textlink="">
      <xdr:nvSpPr>
        <xdr:cNvPr id="139" name="楕円 138"/>
        <xdr:cNvSpPr/>
      </xdr:nvSpPr>
      <xdr:spPr>
        <a:xfrm>
          <a:off x="3746500" y="98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122816</xdr:rowOff>
    </xdr:from>
    <xdr:ext cx="534377" cy="259045"/>
    <xdr:sp macro="" textlink="">
      <xdr:nvSpPr>
        <xdr:cNvPr id="140" name="テキスト ボックス 139"/>
        <xdr:cNvSpPr txBox="1"/>
      </xdr:nvSpPr>
      <xdr:spPr>
        <a:xfrm>
          <a:off x="3530111" y="98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12140</xdr:rowOff>
    </xdr:from>
    <xdr:to>
      <xdr:col>15</xdr:col>
      <xdr:colOff>101600</xdr:colOff>
      <xdr:row>57</xdr:row>
      <xdr:rowOff>113740</xdr:rowOff>
    </xdr:to>
    <xdr:sp macro="" textlink="">
      <xdr:nvSpPr>
        <xdr:cNvPr id="141" name="楕円 140"/>
        <xdr:cNvSpPr/>
      </xdr:nvSpPr>
      <xdr:spPr>
        <a:xfrm>
          <a:off x="2857500" y="97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104867</xdr:rowOff>
    </xdr:from>
    <xdr:ext cx="534377" cy="259045"/>
    <xdr:sp macro="" textlink="">
      <xdr:nvSpPr>
        <xdr:cNvPr id="142" name="テキスト ボックス 141"/>
        <xdr:cNvSpPr txBox="1"/>
      </xdr:nvSpPr>
      <xdr:spPr>
        <a:xfrm>
          <a:off x="2641111" y="987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104003</xdr:rowOff>
    </xdr:from>
    <xdr:to>
      <xdr:col>10</xdr:col>
      <xdr:colOff>165100</xdr:colOff>
      <xdr:row>56</xdr:row>
      <xdr:rowOff>34153</xdr:rowOff>
    </xdr:to>
    <xdr:sp macro="" textlink="">
      <xdr:nvSpPr>
        <xdr:cNvPr id="143" name="楕円 142"/>
        <xdr:cNvSpPr/>
      </xdr:nvSpPr>
      <xdr:spPr>
        <a:xfrm>
          <a:off x="1968500" y="95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25280</xdr:rowOff>
    </xdr:from>
    <xdr:ext cx="599010" cy="259045"/>
    <xdr:sp macro="" textlink="">
      <xdr:nvSpPr>
        <xdr:cNvPr id="144" name="テキスト ボックス 143"/>
        <xdr:cNvSpPr txBox="1"/>
      </xdr:nvSpPr>
      <xdr:spPr>
        <a:xfrm>
          <a:off x="1719795" y="962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152832</xdr:rowOff>
    </xdr:from>
    <xdr:to>
      <xdr:col>6</xdr:col>
      <xdr:colOff>38100</xdr:colOff>
      <xdr:row>58</xdr:row>
      <xdr:rowOff>82982</xdr:rowOff>
    </xdr:to>
    <xdr:sp macro="" textlink="">
      <xdr:nvSpPr>
        <xdr:cNvPr id="145" name="楕円 144"/>
        <xdr:cNvSpPr/>
      </xdr:nvSpPr>
      <xdr:spPr>
        <a:xfrm>
          <a:off x="1079500" y="992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74109</xdr:rowOff>
    </xdr:from>
    <xdr:ext cx="534377" cy="259045"/>
    <xdr:sp macro="" textlink="">
      <xdr:nvSpPr>
        <xdr:cNvPr id="146" name="テキスト ボックス 145"/>
        <xdr:cNvSpPr txBox="1"/>
      </xdr:nvSpPr>
      <xdr:spPr>
        <a:xfrm>
          <a:off x="863111" y="1001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121521</xdr:rowOff>
    </xdr:from>
    <xdr:to>
      <xdr:col>24</xdr:col>
      <xdr:colOff>63500</xdr:colOff>
      <xdr:row>77</xdr:row>
      <xdr:rowOff>14145</xdr:rowOff>
    </xdr:to>
    <xdr:cxnSp macro="">
      <xdr:nvCxnSpPr>
        <xdr:cNvPr id="178" name="直線コネクタ 177"/>
        <xdr:cNvCxnSpPr/>
      </xdr:nvCxnSpPr>
      <xdr:spPr>
        <a:xfrm flipV="1">
          <a:off x="3797300" y="13151721"/>
          <a:ext cx="8382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31855</xdr:rowOff>
    </xdr:from>
    <xdr:to>
      <xdr:col>19</xdr:col>
      <xdr:colOff>177800</xdr:colOff>
      <xdr:row>77</xdr:row>
      <xdr:rowOff>14145</xdr:rowOff>
    </xdr:to>
    <xdr:cxnSp macro="">
      <xdr:nvCxnSpPr>
        <xdr:cNvPr id="181" name="直線コネクタ 180"/>
        <xdr:cNvCxnSpPr/>
      </xdr:nvCxnSpPr>
      <xdr:spPr>
        <a:xfrm>
          <a:off x="2908300" y="13062055"/>
          <a:ext cx="889000" cy="1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31855</xdr:rowOff>
    </xdr:from>
    <xdr:to>
      <xdr:col>15</xdr:col>
      <xdr:colOff>50800</xdr:colOff>
      <xdr:row>77</xdr:row>
      <xdr:rowOff>59364</xdr:rowOff>
    </xdr:to>
    <xdr:cxnSp macro="">
      <xdr:nvCxnSpPr>
        <xdr:cNvPr id="184" name="直線コネクタ 183"/>
        <xdr:cNvCxnSpPr/>
      </xdr:nvCxnSpPr>
      <xdr:spPr>
        <a:xfrm flipV="1">
          <a:off x="2019300" y="13062055"/>
          <a:ext cx="889000" cy="1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59364</xdr:rowOff>
    </xdr:from>
    <xdr:to>
      <xdr:col>10</xdr:col>
      <xdr:colOff>114300</xdr:colOff>
      <xdr:row>77</xdr:row>
      <xdr:rowOff>101752</xdr:rowOff>
    </xdr:to>
    <xdr:cxnSp macro="">
      <xdr:nvCxnSpPr>
        <xdr:cNvPr id="187" name="直線コネクタ 186"/>
        <xdr:cNvCxnSpPr/>
      </xdr:nvCxnSpPr>
      <xdr:spPr>
        <a:xfrm flipV="1">
          <a:off x="1130300" y="13261014"/>
          <a:ext cx="889000" cy="4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70721</xdr:rowOff>
    </xdr:from>
    <xdr:to>
      <xdr:col>24</xdr:col>
      <xdr:colOff>114300</xdr:colOff>
      <xdr:row>77</xdr:row>
      <xdr:rowOff>871</xdr:rowOff>
    </xdr:to>
    <xdr:sp macro="" textlink="">
      <xdr:nvSpPr>
        <xdr:cNvPr id="197" name="楕円 196"/>
        <xdr:cNvSpPr/>
      </xdr:nvSpPr>
      <xdr:spPr>
        <a:xfrm>
          <a:off x="4584700" y="1310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49148</xdr:rowOff>
    </xdr:from>
    <xdr:ext cx="599010" cy="259045"/>
    <xdr:sp macro="" textlink="">
      <xdr:nvSpPr>
        <xdr:cNvPr id="198" name="民生費該当値テキスト"/>
        <xdr:cNvSpPr txBox="1"/>
      </xdr:nvSpPr>
      <xdr:spPr>
        <a:xfrm>
          <a:off x="4686300" y="1307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134795</xdr:rowOff>
    </xdr:from>
    <xdr:to>
      <xdr:col>20</xdr:col>
      <xdr:colOff>38100</xdr:colOff>
      <xdr:row>77</xdr:row>
      <xdr:rowOff>64945</xdr:rowOff>
    </xdr:to>
    <xdr:sp macro="" textlink="">
      <xdr:nvSpPr>
        <xdr:cNvPr id="199" name="楕円 198"/>
        <xdr:cNvSpPr/>
      </xdr:nvSpPr>
      <xdr:spPr>
        <a:xfrm>
          <a:off x="3746500" y="131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56072</xdr:rowOff>
    </xdr:from>
    <xdr:ext cx="599010" cy="259045"/>
    <xdr:sp macro="" textlink="">
      <xdr:nvSpPr>
        <xdr:cNvPr id="200" name="テキスト ボックス 199"/>
        <xdr:cNvSpPr txBox="1"/>
      </xdr:nvSpPr>
      <xdr:spPr>
        <a:xfrm>
          <a:off x="3497795" y="1325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152505</xdr:rowOff>
    </xdr:from>
    <xdr:to>
      <xdr:col>15</xdr:col>
      <xdr:colOff>101600</xdr:colOff>
      <xdr:row>76</xdr:row>
      <xdr:rowOff>82655</xdr:rowOff>
    </xdr:to>
    <xdr:sp macro="" textlink="">
      <xdr:nvSpPr>
        <xdr:cNvPr id="201" name="楕円 200"/>
        <xdr:cNvSpPr/>
      </xdr:nvSpPr>
      <xdr:spPr>
        <a:xfrm>
          <a:off x="2857500" y="130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73782</xdr:rowOff>
    </xdr:from>
    <xdr:ext cx="599010" cy="259045"/>
    <xdr:sp macro="" textlink="">
      <xdr:nvSpPr>
        <xdr:cNvPr id="202" name="テキスト ボックス 201"/>
        <xdr:cNvSpPr txBox="1"/>
      </xdr:nvSpPr>
      <xdr:spPr>
        <a:xfrm>
          <a:off x="2608795" y="1310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8564</xdr:rowOff>
    </xdr:from>
    <xdr:to>
      <xdr:col>10</xdr:col>
      <xdr:colOff>165100</xdr:colOff>
      <xdr:row>77</xdr:row>
      <xdr:rowOff>110164</xdr:rowOff>
    </xdr:to>
    <xdr:sp macro="" textlink="">
      <xdr:nvSpPr>
        <xdr:cNvPr id="203" name="楕円 202"/>
        <xdr:cNvSpPr/>
      </xdr:nvSpPr>
      <xdr:spPr>
        <a:xfrm>
          <a:off x="1968500" y="1321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101291</xdr:rowOff>
    </xdr:from>
    <xdr:ext cx="599010" cy="259045"/>
    <xdr:sp macro="" textlink="">
      <xdr:nvSpPr>
        <xdr:cNvPr id="204" name="テキスト ボックス 203"/>
        <xdr:cNvSpPr txBox="1"/>
      </xdr:nvSpPr>
      <xdr:spPr>
        <a:xfrm>
          <a:off x="1719795" y="1330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50952</xdr:rowOff>
    </xdr:from>
    <xdr:to>
      <xdr:col>6</xdr:col>
      <xdr:colOff>38100</xdr:colOff>
      <xdr:row>77</xdr:row>
      <xdr:rowOff>152552</xdr:rowOff>
    </xdr:to>
    <xdr:sp macro="" textlink="">
      <xdr:nvSpPr>
        <xdr:cNvPr id="205" name="楕円 204"/>
        <xdr:cNvSpPr/>
      </xdr:nvSpPr>
      <xdr:spPr>
        <a:xfrm>
          <a:off x="1079500" y="132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143679</xdr:rowOff>
    </xdr:from>
    <xdr:ext cx="599010" cy="259045"/>
    <xdr:sp macro="" textlink="">
      <xdr:nvSpPr>
        <xdr:cNvPr id="206" name="テキスト ボックス 205"/>
        <xdr:cNvSpPr txBox="1"/>
      </xdr:nvSpPr>
      <xdr:spPr>
        <a:xfrm>
          <a:off x="830795" y="1334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38354</xdr:rowOff>
    </xdr:from>
    <xdr:to>
      <xdr:col>24</xdr:col>
      <xdr:colOff>63500</xdr:colOff>
      <xdr:row>97</xdr:row>
      <xdr:rowOff>152330</xdr:rowOff>
    </xdr:to>
    <xdr:cxnSp macro="">
      <xdr:nvCxnSpPr>
        <xdr:cNvPr id="236" name="直線コネクタ 235"/>
        <xdr:cNvCxnSpPr/>
      </xdr:nvCxnSpPr>
      <xdr:spPr>
        <a:xfrm>
          <a:off x="3797300" y="16669004"/>
          <a:ext cx="838200" cy="1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38354</xdr:rowOff>
    </xdr:from>
    <xdr:to>
      <xdr:col>19</xdr:col>
      <xdr:colOff>177800</xdr:colOff>
      <xdr:row>98</xdr:row>
      <xdr:rowOff>1397</xdr:rowOff>
    </xdr:to>
    <xdr:cxnSp macro="">
      <xdr:nvCxnSpPr>
        <xdr:cNvPr id="239" name="直線コネクタ 238"/>
        <xdr:cNvCxnSpPr/>
      </xdr:nvCxnSpPr>
      <xdr:spPr>
        <a:xfrm flipV="1">
          <a:off x="2908300" y="16669004"/>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1397</xdr:rowOff>
    </xdr:from>
    <xdr:to>
      <xdr:col>15</xdr:col>
      <xdr:colOff>50800</xdr:colOff>
      <xdr:row>98</xdr:row>
      <xdr:rowOff>110877</xdr:rowOff>
    </xdr:to>
    <xdr:cxnSp macro="">
      <xdr:nvCxnSpPr>
        <xdr:cNvPr id="242" name="直線コネクタ 241"/>
        <xdr:cNvCxnSpPr/>
      </xdr:nvCxnSpPr>
      <xdr:spPr>
        <a:xfrm flipV="1">
          <a:off x="2019300" y="16803497"/>
          <a:ext cx="889000" cy="10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145548</xdr:rowOff>
    </xdr:from>
    <xdr:to>
      <xdr:col>10</xdr:col>
      <xdr:colOff>114300</xdr:colOff>
      <xdr:row>98</xdr:row>
      <xdr:rowOff>110877</xdr:rowOff>
    </xdr:to>
    <xdr:cxnSp macro="">
      <xdr:nvCxnSpPr>
        <xdr:cNvPr id="245" name="直線コネクタ 244"/>
        <xdr:cNvCxnSpPr/>
      </xdr:nvCxnSpPr>
      <xdr:spPr>
        <a:xfrm>
          <a:off x="1130300" y="16604748"/>
          <a:ext cx="889000" cy="3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101530</xdr:rowOff>
    </xdr:from>
    <xdr:to>
      <xdr:col>24</xdr:col>
      <xdr:colOff>114300</xdr:colOff>
      <xdr:row>98</xdr:row>
      <xdr:rowOff>31680</xdr:rowOff>
    </xdr:to>
    <xdr:sp macro="" textlink="">
      <xdr:nvSpPr>
        <xdr:cNvPr id="255" name="楕円 254"/>
        <xdr:cNvSpPr/>
      </xdr:nvSpPr>
      <xdr:spPr>
        <a:xfrm>
          <a:off x="4584700" y="167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16457</xdr:rowOff>
    </xdr:from>
    <xdr:ext cx="534377" cy="259045"/>
    <xdr:sp macro="" textlink="">
      <xdr:nvSpPr>
        <xdr:cNvPr id="256" name="衛生費該当値テキスト"/>
        <xdr:cNvSpPr txBox="1"/>
      </xdr:nvSpPr>
      <xdr:spPr>
        <a:xfrm>
          <a:off x="4686300" y="1664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159004</xdr:rowOff>
    </xdr:from>
    <xdr:to>
      <xdr:col>20</xdr:col>
      <xdr:colOff>38100</xdr:colOff>
      <xdr:row>97</xdr:row>
      <xdr:rowOff>89154</xdr:rowOff>
    </xdr:to>
    <xdr:sp macro="" textlink="">
      <xdr:nvSpPr>
        <xdr:cNvPr id="257" name="楕円 256"/>
        <xdr:cNvSpPr/>
      </xdr:nvSpPr>
      <xdr:spPr>
        <a:xfrm>
          <a:off x="3746500" y="166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80281</xdr:rowOff>
    </xdr:from>
    <xdr:ext cx="534377" cy="259045"/>
    <xdr:sp macro="" textlink="">
      <xdr:nvSpPr>
        <xdr:cNvPr id="258" name="テキスト ボックス 257"/>
        <xdr:cNvSpPr txBox="1"/>
      </xdr:nvSpPr>
      <xdr:spPr>
        <a:xfrm>
          <a:off x="3530111" y="1671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122047</xdr:rowOff>
    </xdr:from>
    <xdr:to>
      <xdr:col>15</xdr:col>
      <xdr:colOff>101600</xdr:colOff>
      <xdr:row>98</xdr:row>
      <xdr:rowOff>52197</xdr:rowOff>
    </xdr:to>
    <xdr:sp macro="" textlink="">
      <xdr:nvSpPr>
        <xdr:cNvPr id="259" name="楕円 258"/>
        <xdr:cNvSpPr/>
      </xdr:nvSpPr>
      <xdr:spPr>
        <a:xfrm>
          <a:off x="2857500" y="167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43324</xdr:rowOff>
    </xdr:from>
    <xdr:ext cx="534377" cy="259045"/>
    <xdr:sp macro="" textlink="">
      <xdr:nvSpPr>
        <xdr:cNvPr id="260" name="テキスト ボックス 259"/>
        <xdr:cNvSpPr txBox="1"/>
      </xdr:nvSpPr>
      <xdr:spPr>
        <a:xfrm>
          <a:off x="2641111" y="1684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60077</xdr:rowOff>
    </xdr:from>
    <xdr:to>
      <xdr:col>10</xdr:col>
      <xdr:colOff>165100</xdr:colOff>
      <xdr:row>98</xdr:row>
      <xdr:rowOff>161677</xdr:rowOff>
    </xdr:to>
    <xdr:sp macro="" textlink="">
      <xdr:nvSpPr>
        <xdr:cNvPr id="261" name="楕円 260"/>
        <xdr:cNvSpPr/>
      </xdr:nvSpPr>
      <xdr:spPr>
        <a:xfrm>
          <a:off x="1968500" y="1686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152804</xdr:rowOff>
    </xdr:from>
    <xdr:ext cx="534377" cy="259045"/>
    <xdr:sp macro="" textlink="">
      <xdr:nvSpPr>
        <xdr:cNvPr id="262" name="テキスト ボックス 261"/>
        <xdr:cNvSpPr txBox="1"/>
      </xdr:nvSpPr>
      <xdr:spPr>
        <a:xfrm>
          <a:off x="1752111" y="1695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94748</xdr:rowOff>
    </xdr:from>
    <xdr:to>
      <xdr:col>6</xdr:col>
      <xdr:colOff>38100</xdr:colOff>
      <xdr:row>97</xdr:row>
      <xdr:rowOff>24898</xdr:rowOff>
    </xdr:to>
    <xdr:sp macro="" textlink="">
      <xdr:nvSpPr>
        <xdr:cNvPr id="263" name="楕円 262"/>
        <xdr:cNvSpPr/>
      </xdr:nvSpPr>
      <xdr:spPr>
        <a:xfrm>
          <a:off x="1079500" y="165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16025</xdr:rowOff>
    </xdr:from>
    <xdr:ext cx="534377" cy="259045"/>
    <xdr:sp macro="" textlink="">
      <xdr:nvSpPr>
        <xdr:cNvPr id="264" name="テキスト ボックス 263"/>
        <xdr:cNvSpPr txBox="1"/>
      </xdr:nvSpPr>
      <xdr:spPr>
        <a:xfrm>
          <a:off x="863111" y="1664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78631</xdr:rowOff>
    </xdr:from>
    <xdr:to>
      <xdr:col>55</xdr:col>
      <xdr:colOff>0</xdr:colOff>
      <xdr:row>39</xdr:row>
      <xdr:rowOff>85162</xdr:rowOff>
    </xdr:to>
    <xdr:cxnSp macro="">
      <xdr:nvCxnSpPr>
        <xdr:cNvPr id="295" name="直線コネクタ 294"/>
        <xdr:cNvCxnSpPr/>
      </xdr:nvCxnSpPr>
      <xdr:spPr>
        <a:xfrm flipV="1">
          <a:off x="9639300" y="676518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82876</xdr:rowOff>
    </xdr:from>
    <xdr:to>
      <xdr:col>50</xdr:col>
      <xdr:colOff>114300</xdr:colOff>
      <xdr:row>39</xdr:row>
      <xdr:rowOff>85162</xdr:rowOff>
    </xdr:to>
    <xdr:cxnSp macro="">
      <xdr:nvCxnSpPr>
        <xdr:cNvPr id="298" name="直線コネクタ 297"/>
        <xdr:cNvCxnSpPr/>
      </xdr:nvCxnSpPr>
      <xdr:spPr>
        <a:xfrm>
          <a:off x="8750300" y="67694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72753</xdr:rowOff>
    </xdr:from>
    <xdr:to>
      <xdr:col>45</xdr:col>
      <xdr:colOff>177800</xdr:colOff>
      <xdr:row>39</xdr:row>
      <xdr:rowOff>82876</xdr:rowOff>
    </xdr:to>
    <xdr:cxnSp macro="">
      <xdr:nvCxnSpPr>
        <xdr:cNvPr id="301" name="直線コネクタ 300"/>
        <xdr:cNvCxnSpPr/>
      </xdr:nvCxnSpPr>
      <xdr:spPr>
        <a:xfrm>
          <a:off x="7861300" y="675930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54791</xdr:rowOff>
    </xdr:from>
    <xdr:to>
      <xdr:col>41</xdr:col>
      <xdr:colOff>50800</xdr:colOff>
      <xdr:row>39</xdr:row>
      <xdr:rowOff>72753</xdr:rowOff>
    </xdr:to>
    <xdr:cxnSp macro="">
      <xdr:nvCxnSpPr>
        <xdr:cNvPr id="304" name="直線コネクタ 303"/>
        <xdr:cNvCxnSpPr/>
      </xdr:nvCxnSpPr>
      <xdr:spPr>
        <a:xfrm>
          <a:off x="6972300" y="67413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27831</xdr:rowOff>
    </xdr:from>
    <xdr:to>
      <xdr:col>55</xdr:col>
      <xdr:colOff>50800</xdr:colOff>
      <xdr:row>39</xdr:row>
      <xdr:rowOff>129431</xdr:rowOff>
    </xdr:to>
    <xdr:sp macro="" textlink="">
      <xdr:nvSpPr>
        <xdr:cNvPr id="314" name="楕円 313"/>
        <xdr:cNvSpPr/>
      </xdr:nvSpPr>
      <xdr:spPr>
        <a:xfrm>
          <a:off x="104267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114208</xdr:rowOff>
    </xdr:from>
    <xdr:ext cx="313932" cy="259045"/>
    <xdr:sp macro="" textlink="">
      <xdr:nvSpPr>
        <xdr:cNvPr id="315" name="労働費該当値テキスト"/>
        <xdr:cNvSpPr txBox="1"/>
      </xdr:nvSpPr>
      <xdr:spPr>
        <a:xfrm>
          <a:off x="10528300" y="662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34362</xdr:rowOff>
    </xdr:from>
    <xdr:to>
      <xdr:col>50</xdr:col>
      <xdr:colOff>165100</xdr:colOff>
      <xdr:row>39</xdr:row>
      <xdr:rowOff>135962</xdr:rowOff>
    </xdr:to>
    <xdr:sp macro="" textlink="">
      <xdr:nvSpPr>
        <xdr:cNvPr id="316" name="楕円 315"/>
        <xdr:cNvSpPr/>
      </xdr:nvSpPr>
      <xdr:spPr>
        <a:xfrm>
          <a:off x="9588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127089</xdr:rowOff>
    </xdr:from>
    <xdr:ext cx="313932" cy="259045"/>
    <xdr:sp macro="" textlink="">
      <xdr:nvSpPr>
        <xdr:cNvPr id="317" name="テキスト ボックス 316"/>
        <xdr:cNvSpPr txBox="1"/>
      </xdr:nvSpPr>
      <xdr:spPr>
        <a:xfrm>
          <a:off x="9482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32076</xdr:rowOff>
    </xdr:from>
    <xdr:to>
      <xdr:col>46</xdr:col>
      <xdr:colOff>38100</xdr:colOff>
      <xdr:row>39</xdr:row>
      <xdr:rowOff>133676</xdr:rowOff>
    </xdr:to>
    <xdr:sp macro="" textlink="">
      <xdr:nvSpPr>
        <xdr:cNvPr id="318" name="楕円 317"/>
        <xdr:cNvSpPr/>
      </xdr:nvSpPr>
      <xdr:spPr>
        <a:xfrm>
          <a:off x="86995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124803</xdr:rowOff>
    </xdr:from>
    <xdr:ext cx="313932" cy="259045"/>
    <xdr:sp macro="" textlink="">
      <xdr:nvSpPr>
        <xdr:cNvPr id="319" name="テキスト ボックス 318"/>
        <xdr:cNvSpPr txBox="1"/>
      </xdr:nvSpPr>
      <xdr:spPr>
        <a:xfrm>
          <a:off x="8593333" y="681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21953</xdr:rowOff>
    </xdr:from>
    <xdr:to>
      <xdr:col>41</xdr:col>
      <xdr:colOff>101600</xdr:colOff>
      <xdr:row>39</xdr:row>
      <xdr:rowOff>123553</xdr:rowOff>
    </xdr:to>
    <xdr:sp macro="" textlink="">
      <xdr:nvSpPr>
        <xdr:cNvPr id="320" name="楕円 319"/>
        <xdr:cNvSpPr/>
      </xdr:nvSpPr>
      <xdr:spPr>
        <a:xfrm>
          <a:off x="78105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114680</xdr:rowOff>
    </xdr:from>
    <xdr:ext cx="313932" cy="259045"/>
    <xdr:sp macro="" textlink="">
      <xdr:nvSpPr>
        <xdr:cNvPr id="321" name="テキスト ボックス 320"/>
        <xdr:cNvSpPr txBox="1"/>
      </xdr:nvSpPr>
      <xdr:spPr>
        <a:xfrm>
          <a:off x="7704333" y="680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3991</xdr:rowOff>
    </xdr:from>
    <xdr:to>
      <xdr:col>36</xdr:col>
      <xdr:colOff>165100</xdr:colOff>
      <xdr:row>39</xdr:row>
      <xdr:rowOff>105591</xdr:rowOff>
    </xdr:to>
    <xdr:sp macro="" textlink="">
      <xdr:nvSpPr>
        <xdr:cNvPr id="322" name="楕円 321"/>
        <xdr:cNvSpPr/>
      </xdr:nvSpPr>
      <xdr:spPr>
        <a:xfrm>
          <a:off x="6921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96718</xdr:rowOff>
    </xdr:from>
    <xdr:ext cx="378565" cy="259045"/>
    <xdr:sp macro="" textlink="">
      <xdr:nvSpPr>
        <xdr:cNvPr id="323" name="テキスト ボックス 322"/>
        <xdr:cNvSpPr txBox="1"/>
      </xdr:nvSpPr>
      <xdr:spPr>
        <a:xfrm>
          <a:off x="6783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75540</xdr:rowOff>
    </xdr:from>
    <xdr:to>
      <xdr:col>55</xdr:col>
      <xdr:colOff>0</xdr:colOff>
      <xdr:row>57</xdr:row>
      <xdr:rowOff>86531</xdr:rowOff>
    </xdr:to>
    <xdr:cxnSp macro="">
      <xdr:nvCxnSpPr>
        <xdr:cNvPr id="352" name="直線コネクタ 351"/>
        <xdr:cNvCxnSpPr/>
      </xdr:nvCxnSpPr>
      <xdr:spPr>
        <a:xfrm flipV="1">
          <a:off x="9639300" y="9848190"/>
          <a:ext cx="8382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37192</xdr:rowOff>
    </xdr:from>
    <xdr:to>
      <xdr:col>50</xdr:col>
      <xdr:colOff>114300</xdr:colOff>
      <xdr:row>57</xdr:row>
      <xdr:rowOff>86531</xdr:rowOff>
    </xdr:to>
    <xdr:cxnSp macro="">
      <xdr:nvCxnSpPr>
        <xdr:cNvPr id="355" name="直線コネクタ 354"/>
        <xdr:cNvCxnSpPr/>
      </xdr:nvCxnSpPr>
      <xdr:spPr>
        <a:xfrm>
          <a:off x="8750300" y="9809842"/>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164350</xdr:rowOff>
    </xdr:from>
    <xdr:to>
      <xdr:col>45</xdr:col>
      <xdr:colOff>177800</xdr:colOff>
      <xdr:row>57</xdr:row>
      <xdr:rowOff>37192</xdr:rowOff>
    </xdr:to>
    <xdr:cxnSp macro="">
      <xdr:nvCxnSpPr>
        <xdr:cNvPr id="358" name="直線コネクタ 357"/>
        <xdr:cNvCxnSpPr/>
      </xdr:nvCxnSpPr>
      <xdr:spPr>
        <a:xfrm>
          <a:off x="7861300" y="9765550"/>
          <a:ext cx="8890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164350</xdr:rowOff>
    </xdr:from>
    <xdr:to>
      <xdr:col>41</xdr:col>
      <xdr:colOff>50800</xdr:colOff>
      <xdr:row>57</xdr:row>
      <xdr:rowOff>47231</xdr:rowOff>
    </xdr:to>
    <xdr:cxnSp macro="">
      <xdr:nvCxnSpPr>
        <xdr:cNvPr id="361" name="直線コネクタ 360"/>
        <xdr:cNvCxnSpPr/>
      </xdr:nvCxnSpPr>
      <xdr:spPr>
        <a:xfrm flipV="1">
          <a:off x="6972300" y="9765550"/>
          <a:ext cx="889000" cy="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24740</xdr:rowOff>
    </xdr:from>
    <xdr:to>
      <xdr:col>55</xdr:col>
      <xdr:colOff>50800</xdr:colOff>
      <xdr:row>57</xdr:row>
      <xdr:rowOff>126340</xdr:rowOff>
    </xdr:to>
    <xdr:sp macro="" textlink="">
      <xdr:nvSpPr>
        <xdr:cNvPr id="371" name="楕円 370"/>
        <xdr:cNvSpPr/>
      </xdr:nvSpPr>
      <xdr:spPr>
        <a:xfrm>
          <a:off x="10426700" y="97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3167</xdr:rowOff>
    </xdr:from>
    <xdr:ext cx="534377" cy="259045"/>
    <xdr:sp macro="" textlink="">
      <xdr:nvSpPr>
        <xdr:cNvPr id="372" name="農林水産業費該当値テキスト"/>
        <xdr:cNvSpPr txBox="1"/>
      </xdr:nvSpPr>
      <xdr:spPr>
        <a:xfrm>
          <a:off x="10528300" y="97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35731</xdr:rowOff>
    </xdr:from>
    <xdr:to>
      <xdr:col>50</xdr:col>
      <xdr:colOff>165100</xdr:colOff>
      <xdr:row>57</xdr:row>
      <xdr:rowOff>137331</xdr:rowOff>
    </xdr:to>
    <xdr:sp macro="" textlink="">
      <xdr:nvSpPr>
        <xdr:cNvPr id="373" name="楕円 372"/>
        <xdr:cNvSpPr/>
      </xdr:nvSpPr>
      <xdr:spPr>
        <a:xfrm>
          <a:off x="9588500" y="98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128458</xdr:rowOff>
    </xdr:from>
    <xdr:ext cx="534377" cy="259045"/>
    <xdr:sp macro="" textlink="">
      <xdr:nvSpPr>
        <xdr:cNvPr id="374" name="テキスト ボックス 373"/>
        <xdr:cNvSpPr txBox="1"/>
      </xdr:nvSpPr>
      <xdr:spPr>
        <a:xfrm>
          <a:off x="9372111" y="99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157842</xdr:rowOff>
    </xdr:from>
    <xdr:to>
      <xdr:col>46</xdr:col>
      <xdr:colOff>38100</xdr:colOff>
      <xdr:row>57</xdr:row>
      <xdr:rowOff>87992</xdr:rowOff>
    </xdr:to>
    <xdr:sp macro="" textlink="">
      <xdr:nvSpPr>
        <xdr:cNvPr id="375" name="楕円 374"/>
        <xdr:cNvSpPr/>
      </xdr:nvSpPr>
      <xdr:spPr>
        <a:xfrm>
          <a:off x="8699500" y="9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79119</xdr:rowOff>
    </xdr:from>
    <xdr:ext cx="534377" cy="259045"/>
    <xdr:sp macro="" textlink="">
      <xdr:nvSpPr>
        <xdr:cNvPr id="376" name="テキスト ボックス 375"/>
        <xdr:cNvSpPr txBox="1"/>
      </xdr:nvSpPr>
      <xdr:spPr>
        <a:xfrm>
          <a:off x="8483111" y="98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113550</xdr:rowOff>
    </xdr:from>
    <xdr:to>
      <xdr:col>41</xdr:col>
      <xdr:colOff>101600</xdr:colOff>
      <xdr:row>57</xdr:row>
      <xdr:rowOff>43700</xdr:rowOff>
    </xdr:to>
    <xdr:sp macro="" textlink="">
      <xdr:nvSpPr>
        <xdr:cNvPr id="377" name="楕円 376"/>
        <xdr:cNvSpPr/>
      </xdr:nvSpPr>
      <xdr:spPr>
        <a:xfrm>
          <a:off x="7810500" y="97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34827</xdr:rowOff>
    </xdr:from>
    <xdr:ext cx="534377" cy="259045"/>
    <xdr:sp macro="" textlink="">
      <xdr:nvSpPr>
        <xdr:cNvPr id="378" name="テキスト ボックス 377"/>
        <xdr:cNvSpPr txBox="1"/>
      </xdr:nvSpPr>
      <xdr:spPr>
        <a:xfrm>
          <a:off x="7594111" y="98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167881</xdr:rowOff>
    </xdr:from>
    <xdr:to>
      <xdr:col>36</xdr:col>
      <xdr:colOff>165100</xdr:colOff>
      <xdr:row>57</xdr:row>
      <xdr:rowOff>98031</xdr:rowOff>
    </xdr:to>
    <xdr:sp macro="" textlink="">
      <xdr:nvSpPr>
        <xdr:cNvPr id="379" name="楕円 378"/>
        <xdr:cNvSpPr/>
      </xdr:nvSpPr>
      <xdr:spPr>
        <a:xfrm>
          <a:off x="6921500" y="9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89158</xdr:rowOff>
    </xdr:from>
    <xdr:ext cx="534377" cy="259045"/>
    <xdr:sp macro="" textlink="">
      <xdr:nvSpPr>
        <xdr:cNvPr id="380" name="テキスト ボックス 379"/>
        <xdr:cNvSpPr txBox="1"/>
      </xdr:nvSpPr>
      <xdr:spPr>
        <a:xfrm>
          <a:off x="6705111" y="986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105239</xdr:rowOff>
    </xdr:from>
    <xdr:to>
      <xdr:col>55</xdr:col>
      <xdr:colOff>0</xdr:colOff>
      <xdr:row>77</xdr:row>
      <xdr:rowOff>107277</xdr:rowOff>
    </xdr:to>
    <xdr:cxnSp macro="">
      <xdr:nvCxnSpPr>
        <xdr:cNvPr id="409" name="直線コネクタ 408"/>
        <xdr:cNvCxnSpPr/>
      </xdr:nvCxnSpPr>
      <xdr:spPr>
        <a:xfrm flipV="1">
          <a:off x="9639300" y="13135439"/>
          <a:ext cx="838200" cy="17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107277</xdr:rowOff>
    </xdr:from>
    <xdr:to>
      <xdr:col>50</xdr:col>
      <xdr:colOff>114300</xdr:colOff>
      <xdr:row>77</xdr:row>
      <xdr:rowOff>125527</xdr:rowOff>
    </xdr:to>
    <xdr:cxnSp macro="">
      <xdr:nvCxnSpPr>
        <xdr:cNvPr id="412" name="直線コネクタ 411"/>
        <xdr:cNvCxnSpPr/>
      </xdr:nvCxnSpPr>
      <xdr:spPr>
        <a:xfrm flipV="1">
          <a:off x="8750300" y="13308927"/>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70149</xdr:rowOff>
    </xdr:from>
    <xdr:to>
      <xdr:col>45</xdr:col>
      <xdr:colOff>177800</xdr:colOff>
      <xdr:row>77</xdr:row>
      <xdr:rowOff>125527</xdr:rowOff>
    </xdr:to>
    <xdr:cxnSp macro="">
      <xdr:nvCxnSpPr>
        <xdr:cNvPr id="415" name="直線コネクタ 414"/>
        <xdr:cNvCxnSpPr/>
      </xdr:nvCxnSpPr>
      <xdr:spPr>
        <a:xfrm>
          <a:off x="7861300" y="13271799"/>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70149</xdr:rowOff>
    </xdr:from>
    <xdr:to>
      <xdr:col>41</xdr:col>
      <xdr:colOff>50800</xdr:colOff>
      <xdr:row>77</xdr:row>
      <xdr:rowOff>135547</xdr:rowOff>
    </xdr:to>
    <xdr:cxnSp macro="">
      <xdr:nvCxnSpPr>
        <xdr:cNvPr id="418" name="直線コネクタ 417"/>
        <xdr:cNvCxnSpPr/>
      </xdr:nvCxnSpPr>
      <xdr:spPr>
        <a:xfrm flipV="1">
          <a:off x="6972300" y="13271799"/>
          <a:ext cx="889000" cy="6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54439</xdr:rowOff>
    </xdr:from>
    <xdr:to>
      <xdr:col>55</xdr:col>
      <xdr:colOff>50800</xdr:colOff>
      <xdr:row>76</xdr:row>
      <xdr:rowOff>156039</xdr:rowOff>
    </xdr:to>
    <xdr:sp macro="" textlink="">
      <xdr:nvSpPr>
        <xdr:cNvPr id="428" name="楕円 427"/>
        <xdr:cNvSpPr/>
      </xdr:nvSpPr>
      <xdr:spPr>
        <a:xfrm>
          <a:off x="10426700" y="130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77316</xdr:rowOff>
    </xdr:from>
    <xdr:ext cx="534377" cy="259045"/>
    <xdr:sp macro="" textlink="">
      <xdr:nvSpPr>
        <xdr:cNvPr id="429" name="商工費該当値テキスト"/>
        <xdr:cNvSpPr txBox="1"/>
      </xdr:nvSpPr>
      <xdr:spPr>
        <a:xfrm>
          <a:off x="10528300" y="129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56477</xdr:rowOff>
    </xdr:from>
    <xdr:to>
      <xdr:col>50</xdr:col>
      <xdr:colOff>165100</xdr:colOff>
      <xdr:row>77</xdr:row>
      <xdr:rowOff>158077</xdr:rowOff>
    </xdr:to>
    <xdr:sp macro="" textlink="">
      <xdr:nvSpPr>
        <xdr:cNvPr id="430" name="楕円 429"/>
        <xdr:cNvSpPr/>
      </xdr:nvSpPr>
      <xdr:spPr>
        <a:xfrm>
          <a:off x="9588500" y="132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149204</xdr:rowOff>
    </xdr:from>
    <xdr:ext cx="534377" cy="259045"/>
    <xdr:sp macro="" textlink="">
      <xdr:nvSpPr>
        <xdr:cNvPr id="431" name="テキスト ボックス 430"/>
        <xdr:cNvSpPr txBox="1"/>
      </xdr:nvSpPr>
      <xdr:spPr>
        <a:xfrm>
          <a:off x="9372111" y="133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74727</xdr:rowOff>
    </xdr:from>
    <xdr:to>
      <xdr:col>46</xdr:col>
      <xdr:colOff>38100</xdr:colOff>
      <xdr:row>78</xdr:row>
      <xdr:rowOff>4877</xdr:rowOff>
    </xdr:to>
    <xdr:sp macro="" textlink="">
      <xdr:nvSpPr>
        <xdr:cNvPr id="432" name="楕円 431"/>
        <xdr:cNvSpPr/>
      </xdr:nvSpPr>
      <xdr:spPr>
        <a:xfrm>
          <a:off x="8699500" y="132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167454</xdr:rowOff>
    </xdr:from>
    <xdr:ext cx="534377" cy="259045"/>
    <xdr:sp macro="" textlink="">
      <xdr:nvSpPr>
        <xdr:cNvPr id="433" name="テキスト ボックス 432"/>
        <xdr:cNvSpPr txBox="1"/>
      </xdr:nvSpPr>
      <xdr:spPr>
        <a:xfrm>
          <a:off x="8483111" y="1336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19349</xdr:rowOff>
    </xdr:from>
    <xdr:to>
      <xdr:col>41</xdr:col>
      <xdr:colOff>101600</xdr:colOff>
      <xdr:row>77</xdr:row>
      <xdr:rowOff>120949</xdr:rowOff>
    </xdr:to>
    <xdr:sp macro="" textlink="">
      <xdr:nvSpPr>
        <xdr:cNvPr id="434" name="楕円 433"/>
        <xdr:cNvSpPr/>
      </xdr:nvSpPr>
      <xdr:spPr>
        <a:xfrm>
          <a:off x="7810500" y="132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112076</xdr:rowOff>
    </xdr:from>
    <xdr:ext cx="534377" cy="259045"/>
    <xdr:sp macro="" textlink="">
      <xdr:nvSpPr>
        <xdr:cNvPr id="435" name="テキスト ボックス 434"/>
        <xdr:cNvSpPr txBox="1"/>
      </xdr:nvSpPr>
      <xdr:spPr>
        <a:xfrm>
          <a:off x="7594111" y="133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84747</xdr:rowOff>
    </xdr:from>
    <xdr:to>
      <xdr:col>36</xdr:col>
      <xdr:colOff>165100</xdr:colOff>
      <xdr:row>78</xdr:row>
      <xdr:rowOff>14897</xdr:rowOff>
    </xdr:to>
    <xdr:sp macro="" textlink="">
      <xdr:nvSpPr>
        <xdr:cNvPr id="436" name="楕円 435"/>
        <xdr:cNvSpPr/>
      </xdr:nvSpPr>
      <xdr:spPr>
        <a:xfrm>
          <a:off x="6921500" y="132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6024</xdr:rowOff>
    </xdr:from>
    <xdr:ext cx="534377" cy="259045"/>
    <xdr:sp macro="" textlink="">
      <xdr:nvSpPr>
        <xdr:cNvPr id="437" name="テキスト ボックス 436"/>
        <xdr:cNvSpPr txBox="1"/>
      </xdr:nvSpPr>
      <xdr:spPr>
        <a:xfrm>
          <a:off x="6705111" y="1337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43205</xdr:rowOff>
    </xdr:from>
    <xdr:to>
      <xdr:col>55</xdr:col>
      <xdr:colOff>0</xdr:colOff>
      <xdr:row>98</xdr:row>
      <xdr:rowOff>97789</xdr:rowOff>
    </xdr:to>
    <xdr:cxnSp macro="">
      <xdr:nvCxnSpPr>
        <xdr:cNvPr id="467" name="直線コネクタ 466"/>
        <xdr:cNvCxnSpPr/>
      </xdr:nvCxnSpPr>
      <xdr:spPr>
        <a:xfrm flipV="1">
          <a:off x="9639300" y="16845305"/>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97789</xdr:rowOff>
    </xdr:from>
    <xdr:to>
      <xdr:col>50</xdr:col>
      <xdr:colOff>114300</xdr:colOff>
      <xdr:row>98</xdr:row>
      <xdr:rowOff>151194</xdr:rowOff>
    </xdr:to>
    <xdr:cxnSp macro="">
      <xdr:nvCxnSpPr>
        <xdr:cNvPr id="470" name="直線コネクタ 469"/>
        <xdr:cNvCxnSpPr/>
      </xdr:nvCxnSpPr>
      <xdr:spPr>
        <a:xfrm flipV="1">
          <a:off x="8750300" y="16899889"/>
          <a:ext cx="889000" cy="5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99416</xdr:rowOff>
    </xdr:from>
    <xdr:to>
      <xdr:col>45</xdr:col>
      <xdr:colOff>177800</xdr:colOff>
      <xdr:row>98</xdr:row>
      <xdr:rowOff>151194</xdr:rowOff>
    </xdr:to>
    <xdr:cxnSp macro="">
      <xdr:nvCxnSpPr>
        <xdr:cNvPr id="473" name="直線コネクタ 472"/>
        <xdr:cNvCxnSpPr/>
      </xdr:nvCxnSpPr>
      <xdr:spPr>
        <a:xfrm>
          <a:off x="7861300" y="16730066"/>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99416</xdr:rowOff>
    </xdr:from>
    <xdr:to>
      <xdr:col>41</xdr:col>
      <xdr:colOff>50800</xdr:colOff>
      <xdr:row>97</xdr:row>
      <xdr:rowOff>127775</xdr:rowOff>
    </xdr:to>
    <xdr:cxnSp macro="">
      <xdr:nvCxnSpPr>
        <xdr:cNvPr id="476" name="直線コネクタ 475"/>
        <xdr:cNvCxnSpPr/>
      </xdr:nvCxnSpPr>
      <xdr:spPr>
        <a:xfrm flipV="1">
          <a:off x="6972300" y="16730066"/>
          <a:ext cx="889000" cy="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163855</xdr:rowOff>
    </xdr:from>
    <xdr:to>
      <xdr:col>55</xdr:col>
      <xdr:colOff>50800</xdr:colOff>
      <xdr:row>98</xdr:row>
      <xdr:rowOff>94005</xdr:rowOff>
    </xdr:to>
    <xdr:sp macro="" textlink="">
      <xdr:nvSpPr>
        <xdr:cNvPr id="486" name="楕円 485"/>
        <xdr:cNvSpPr/>
      </xdr:nvSpPr>
      <xdr:spPr>
        <a:xfrm>
          <a:off x="10426700" y="167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142282</xdr:rowOff>
    </xdr:from>
    <xdr:ext cx="534377" cy="259045"/>
    <xdr:sp macro="" textlink="">
      <xdr:nvSpPr>
        <xdr:cNvPr id="487" name="土木費該当値テキスト"/>
        <xdr:cNvSpPr txBox="1"/>
      </xdr:nvSpPr>
      <xdr:spPr>
        <a:xfrm>
          <a:off x="10528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46989</xdr:rowOff>
    </xdr:from>
    <xdr:to>
      <xdr:col>50</xdr:col>
      <xdr:colOff>165100</xdr:colOff>
      <xdr:row>98</xdr:row>
      <xdr:rowOff>148589</xdr:rowOff>
    </xdr:to>
    <xdr:sp macro="" textlink="">
      <xdr:nvSpPr>
        <xdr:cNvPr id="488" name="楕円 487"/>
        <xdr:cNvSpPr/>
      </xdr:nvSpPr>
      <xdr:spPr>
        <a:xfrm>
          <a:off x="9588500" y="168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139716</xdr:rowOff>
    </xdr:from>
    <xdr:ext cx="534377" cy="259045"/>
    <xdr:sp macro="" textlink="">
      <xdr:nvSpPr>
        <xdr:cNvPr id="489" name="テキスト ボックス 488"/>
        <xdr:cNvSpPr txBox="1"/>
      </xdr:nvSpPr>
      <xdr:spPr>
        <a:xfrm>
          <a:off x="9372111" y="169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100394</xdr:rowOff>
    </xdr:from>
    <xdr:to>
      <xdr:col>46</xdr:col>
      <xdr:colOff>38100</xdr:colOff>
      <xdr:row>99</xdr:row>
      <xdr:rowOff>30544</xdr:rowOff>
    </xdr:to>
    <xdr:sp macro="" textlink="">
      <xdr:nvSpPr>
        <xdr:cNvPr id="490" name="楕円 489"/>
        <xdr:cNvSpPr/>
      </xdr:nvSpPr>
      <xdr:spPr>
        <a:xfrm>
          <a:off x="8699500" y="169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21671</xdr:rowOff>
    </xdr:from>
    <xdr:ext cx="534377" cy="259045"/>
    <xdr:sp macro="" textlink="">
      <xdr:nvSpPr>
        <xdr:cNvPr id="491" name="テキスト ボックス 490"/>
        <xdr:cNvSpPr txBox="1"/>
      </xdr:nvSpPr>
      <xdr:spPr>
        <a:xfrm>
          <a:off x="8483111" y="1699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48616</xdr:rowOff>
    </xdr:from>
    <xdr:to>
      <xdr:col>41</xdr:col>
      <xdr:colOff>101600</xdr:colOff>
      <xdr:row>97</xdr:row>
      <xdr:rowOff>150216</xdr:rowOff>
    </xdr:to>
    <xdr:sp macro="" textlink="">
      <xdr:nvSpPr>
        <xdr:cNvPr id="492" name="楕円 491"/>
        <xdr:cNvSpPr/>
      </xdr:nvSpPr>
      <xdr:spPr>
        <a:xfrm>
          <a:off x="78105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141343</xdr:rowOff>
    </xdr:from>
    <xdr:ext cx="534377" cy="259045"/>
    <xdr:sp macro="" textlink="">
      <xdr:nvSpPr>
        <xdr:cNvPr id="493" name="テキスト ボックス 492"/>
        <xdr:cNvSpPr txBox="1"/>
      </xdr:nvSpPr>
      <xdr:spPr>
        <a:xfrm>
          <a:off x="7594111" y="167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76975</xdr:rowOff>
    </xdr:from>
    <xdr:to>
      <xdr:col>36</xdr:col>
      <xdr:colOff>165100</xdr:colOff>
      <xdr:row>98</xdr:row>
      <xdr:rowOff>7125</xdr:rowOff>
    </xdr:to>
    <xdr:sp macro="" textlink="">
      <xdr:nvSpPr>
        <xdr:cNvPr id="494" name="楕円 493"/>
        <xdr:cNvSpPr/>
      </xdr:nvSpPr>
      <xdr:spPr>
        <a:xfrm>
          <a:off x="6921500" y="167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169702</xdr:rowOff>
    </xdr:from>
    <xdr:ext cx="534377" cy="259045"/>
    <xdr:sp macro="" textlink="">
      <xdr:nvSpPr>
        <xdr:cNvPr id="495" name="テキスト ボックス 494"/>
        <xdr:cNvSpPr txBox="1"/>
      </xdr:nvSpPr>
      <xdr:spPr>
        <a:xfrm>
          <a:off x="6705111" y="1680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20055</xdr:rowOff>
    </xdr:from>
    <xdr:to>
      <xdr:col>85</xdr:col>
      <xdr:colOff>127000</xdr:colOff>
      <xdr:row>38</xdr:row>
      <xdr:rowOff>86589</xdr:rowOff>
    </xdr:to>
    <xdr:cxnSp macro="">
      <xdr:nvCxnSpPr>
        <xdr:cNvPr id="526" name="直線コネクタ 525"/>
        <xdr:cNvCxnSpPr/>
      </xdr:nvCxnSpPr>
      <xdr:spPr>
        <a:xfrm>
          <a:off x="15481300" y="6535155"/>
          <a:ext cx="838200" cy="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20055</xdr:rowOff>
    </xdr:from>
    <xdr:to>
      <xdr:col>81</xdr:col>
      <xdr:colOff>50800</xdr:colOff>
      <xdr:row>38</xdr:row>
      <xdr:rowOff>27936</xdr:rowOff>
    </xdr:to>
    <xdr:cxnSp macro="">
      <xdr:nvCxnSpPr>
        <xdr:cNvPr id="529" name="直線コネクタ 528"/>
        <xdr:cNvCxnSpPr/>
      </xdr:nvCxnSpPr>
      <xdr:spPr>
        <a:xfrm flipV="1">
          <a:off x="14592300" y="6535155"/>
          <a:ext cx="8890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140527</xdr:rowOff>
    </xdr:from>
    <xdr:to>
      <xdr:col>76</xdr:col>
      <xdr:colOff>114300</xdr:colOff>
      <xdr:row>38</xdr:row>
      <xdr:rowOff>27936</xdr:rowOff>
    </xdr:to>
    <xdr:cxnSp macro="">
      <xdr:nvCxnSpPr>
        <xdr:cNvPr id="532" name="直線コネクタ 531"/>
        <xdr:cNvCxnSpPr/>
      </xdr:nvCxnSpPr>
      <xdr:spPr>
        <a:xfrm>
          <a:off x="13703300" y="6484177"/>
          <a:ext cx="889000" cy="5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140527</xdr:rowOff>
    </xdr:from>
    <xdr:to>
      <xdr:col>71</xdr:col>
      <xdr:colOff>177800</xdr:colOff>
      <xdr:row>38</xdr:row>
      <xdr:rowOff>89898</xdr:rowOff>
    </xdr:to>
    <xdr:cxnSp macro="">
      <xdr:nvCxnSpPr>
        <xdr:cNvPr id="535" name="直線コネクタ 534"/>
        <xdr:cNvCxnSpPr/>
      </xdr:nvCxnSpPr>
      <xdr:spPr>
        <a:xfrm flipV="1">
          <a:off x="12814300" y="6484177"/>
          <a:ext cx="889000" cy="12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35789</xdr:rowOff>
    </xdr:from>
    <xdr:to>
      <xdr:col>85</xdr:col>
      <xdr:colOff>177800</xdr:colOff>
      <xdr:row>38</xdr:row>
      <xdr:rowOff>137389</xdr:rowOff>
    </xdr:to>
    <xdr:sp macro="" textlink="">
      <xdr:nvSpPr>
        <xdr:cNvPr id="545" name="楕円 544"/>
        <xdr:cNvSpPr/>
      </xdr:nvSpPr>
      <xdr:spPr>
        <a:xfrm>
          <a:off x="16268700" y="6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122166</xdr:rowOff>
    </xdr:from>
    <xdr:ext cx="534377" cy="259045"/>
    <xdr:sp macro="" textlink="">
      <xdr:nvSpPr>
        <xdr:cNvPr id="546" name="消防費該当値テキスト"/>
        <xdr:cNvSpPr txBox="1"/>
      </xdr:nvSpPr>
      <xdr:spPr>
        <a:xfrm>
          <a:off x="16370300" y="646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140705</xdr:rowOff>
    </xdr:from>
    <xdr:to>
      <xdr:col>81</xdr:col>
      <xdr:colOff>101600</xdr:colOff>
      <xdr:row>38</xdr:row>
      <xdr:rowOff>70855</xdr:rowOff>
    </xdr:to>
    <xdr:sp macro="" textlink="">
      <xdr:nvSpPr>
        <xdr:cNvPr id="547" name="楕円 546"/>
        <xdr:cNvSpPr/>
      </xdr:nvSpPr>
      <xdr:spPr>
        <a:xfrm>
          <a:off x="15430500" y="64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87382</xdr:rowOff>
    </xdr:from>
    <xdr:ext cx="534377" cy="259045"/>
    <xdr:sp macro="" textlink="">
      <xdr:nvSpPr>
        <xdr:cNvPr id="548" name="テキスト ボックス 547"/>
        <xdr:cNvSpPr txBox="1"/>
      </xdr:nvSpPr>
      <xdr:spPr>
        <a:xfrm>
          <a:off x="15214111" y="62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148586</xdr:rowOff>
    </xdr:from>
    <xdr:to>
      <xdr:col>76</xdr:col>
      <xdr:colOff>165100</xdr:colOff>
      <xdr:row>38</xdr:row>
      <xdr:rowOff>78736</xdr:rowOff>
    </xdr:to>
    <xdr:sp macro="" textlink="">
      <xdr:nvSpPr>
        <xdr:cNvPr id="549" name="楕円 548"/>
        <xdr:cNvSpPr/>
      </xdr:nvSpPr>
      <xdr:spPr>
        <a:xfrm>
          <a:off x="14541500" y="649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95263</xdr:rowOff>
    </xdr:from>
    <xdr:ext cx="534377" cy="259045"/>
    <xdr:sp macro="" textlink="">
      <xdr:nvSpPr>
        <xdr:cNvPr id="550" name="テキスト ボックス 549"/>
        <xdr:cNvSpPr txBox="1"/>
      </xdr:nvSpPr>
      <xdr:spPr>
        <a:xfrm>
          <a:off x="14325111" y="62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89727</xdr:rowOff>
    </xdr:from>
    <xdr:to>
      <xdr:col>72</xdr:col>
      <xdr:colOff>38100</xdr:colOff>
      <xdr:row>38</xdr:row>
      <xdr:rowOff>19878</xdr:rowOff>
    </xdr:to>
    <xdr:sp macro="" textlink="">
      <xdr:nvSpPr>
        <xdr:cNvPr id="551" name="楕円 550"/>
        <xdr:cNvSpPr/>
      </xdr:nvSpPr>
      <xdr:spPr>
        <a:xfrm>
          <a:off x="13652500" y="6433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36404</xdr:rowOff>
    </xdr:from>
    <xdr:ext cx="534377" cy="259045"/>
    <xdr:sp macro="" textlink="">
      <xdr:nvSpPr>
        <xdr:cNvPr id="552" name="テキスト ボックス 551"/>
        <xdr:cNvSpPr txBox="1"/>
      </xdr:nvSpPr>
      <xdr:spPr>
        <a:xfrm>
          <a:off x="13436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39098</xdr:rowOff>
    </xdr:from>
    <xdr:to>
      <xdr:col>67</xdr:col>
      <xdr:colOff>101600</xdr:colOff>
      <xdr:row>38</xdr:row>
      <xdr:rowOff>140698</xdr:rowOff>
    </xdr:to>
    <xdr:sp macro="" textlink="">
      <xdr:nvSpPr>
        <xdr:cNvPr id="553" name="楕円 552"/>
        <xdr:cNvSpPr/>
      </xdr:nvSpPr>
      <xdr:spPr>
        <a:xfrm>
          <a:off x="12763500" y="655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131825</xdr:rowOff>
    </xdr:from>
    <xdr:ext cx="534377" cy="259045"/>
    <xdr:sp macro="" textlink="">
      <xdr:nvSpPr>
        <xdr:cNvPr id="554" name="テキスト ボックス 553"/>
        <xdr:cNvSpPr txBox="1"/>
      </xdr:nvSpPr>
      <xdr:spPr>
        <a:xfrm>
          <a:off x="12547111" y="664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151848</xdr:rowOff>
    </xdr:from>
    <xdr:to>
      <xdr:col>85</xdr:col>
      <xdr:colOff>127000</xdr:colOff>
      <xdr:row>57</xdr:row>
      <xdr:rowOff>99489</xdr:rowOff>
    </xdr:to>
    <xdr:cxnSp macro="">
      <xdr:nvCxnSpPr>
        <xdr:cNvPr id="586" name="直線コネクタ 585"/>
        <xdr:cNvCxnSpPr/>
      </xdr:nvCxnSpPr>
      <xdr:spPr>
        <a:xfrm flipV="1">
          <a:off x="15481300" y="9410148"/>
          <a:ext cx="838200" cy="46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99489</xdr:rowOff>
    </xdr:from>
    <xdr:to>
      <xdr:col>81</xdr:col>
      <xdr:colOff>50800</xdr:colOff>
      <xdr:row>58</xdr:row>
      <xdr:rowOff>9398</xdr:rowOff>
    </xdr:to>
    <xdr:cxnSp macro="">
      <xdr:nvCxnSpPr>
        <xdr:cNvPr id="589" name="直線コネクタ 588"/>
        <xdr:cNvCxnSpPr/>
      </xdr:nvCxnSpPr>
      <xdr:spPr>
        <a:xfrm flipV="1">
          <a:off x="14592300" y="9872139"/>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110276</xdr:rowOff>
    </xdr:from>
    <xdr:to>
      <xdr:col>76</xdr:col>
      <xdr:colOff>114300</xdr:colOff>
      <xdr:row>58</xdr:row>
      <xdr:rowOff>9398</xdr:rowOff>
    </xdr:to>
    <xdr:cxnSp macro="">
      <xdr:nvCxnSpPr>
        <xdr:cNvPr id="592" name="直線コネクタ 591"/>
        <xdr:cNvCxnSpPr/>
      </xdr:nvCxnSpPr>
      <xdr:spPr>
        <a:xfrm>
          <a:off x="13703300" y="9882926"/>
          <a:ext cx="8890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79360</xdr:rowOff>
    </xdr:from>
    <xdr:to>
      <xdr:col>71</xdr:col>
      <xdr:colOff>177800</xdr:colOff>
      <xdr:row>57</xdr:row>
      <xdr:rowOff>110276</xdr:rowOff>
    </xdr:to>
    <xdr:cxnSp macro="">
      <xdr:nvCxnSpPr>
        <xdr:cNvPr id="595" name="直線コネクタ 594"/>
        <xdr:cNvCxnSpPr/>
      </xdr:nvCxnSpPr>
      <xdr:spPr>
        <a:xfrm>
          <a:off x="12814300" y="9852010"/>
          <a:ext cx="889000" cy="3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101048</xdr:rowOff>
    </xdr:from>
    <xdr:to>
      <xdr:col>85</xdr:col>
      <xdr:colOff>177800</xdr:colOff>
      <xdr:row>55</xdr:row>
      <xdr:rowOff>31198</xdr:rowOff>
    </xdr:to>
    <xdr:sp macro="" textlink="">
      <xdr:nvSpPr>
        <xdr:cNvPr id="605" name="楕円 604"/>
        <xdr:cNvSpPr/>
      </xdr:nvSpPr>
      <xdr:spPr>
        <a:xfrm>
          <a:off x="16268700" y="9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123925</xdr:rowOff>
    </xdr:from>
    <xdr:ext cx="599010" cy="259045"/>
    <xdr:sp macro="" textlink="">
      <xdr:nvSpPr>
        <xdr:cNvPr id="606" name="教育費該当値テキスト"/>
        <xdr:cNvSpPr txBox="1"/>
      </xdr:nvSpPr>
      <xdr:spPr>
        <a:xfrm>
          <a:off x="16370300" y="921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48689</xdr:rowOff>
    </xdr:from>
    <xdr:to>
      <xdr:col>81</xdr:col>
      <xdr:colOff>101600</xdr:colOff>
      <xdr:row>57</xdr:row>
      <xdr:rowOff>150289</xdr:rowOff>
    </xdr:to>
    <xdr:sp macro="" textlink="">
      <xdr:nvSpPr>
        <xdr:cNvPr id="607" name="楕円 606"/>
        <xdr:cNvSpPr/>
      </xdr:nvSpPr>
      <xdr:spPr>
        <a:xfrm>
          <a:off x="15430500" y="98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166816</xdr:rowOff>
    </xdr:from>
    <xdr:ext cx="534377" cy="259045"/>
    <xdr:sp macro="" textlink="">
      <xdr:nvSpPr>
        <xdr:cNvPr id="608" name="テキスト ボックス 607"/>
        <xdr:cNvSpPr txBox="1"/>
      </xdr:nvSpPr>
      <xdr:spPr>
        <a:xfrm>
          <a:off x="15214111" y="9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130048</xdr:rowOff>
    </xdr:from>
    <xdr:to>
      <xdr:col>76</xdr:col>
      <xdr:colOff>165100</xdr:colOff>
      <xdr:row>58</xdr:row>
      <xdr:rowOff>60198</xdr:rowOff>
    </xdr:to>
    <xdr:sp macro="" textlink="">
      <xdr:nvSpPr>
        <xdr:cNvPr id="609" name="楕円 608"/>
        <xdr:cNvSpPr/>
      </xdr:nvSpPr>
      <xdr:spPr>
        <a:xfrm>
          <a:off x="14541500" y="9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51325</xdr:rowOff>
    </xdr:from>
    <xdr:ext cx="534377" cy="259045"/>
    <xdr:sp macro="" textlink="">
      <xdr:nvSpPr>
        <xdr:cNvPr id="610" name="テキスト ボックス 609"/>
        <xdr:cNvSpPr txBox="1"/>
      </xdr:nvSpPr>
      <xdr:spPr>
        <a:xfrm>
          <a:off x="14325111" y="99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59476</xdr:rowOff>
    </xdr:from>
    <xdr:to>
      <xdr:col>72</xdr:col>
      <xdr:colOff>38100</xdr:colOff>
      <xdr:row>57</xdr:row>
      <xdr:rowOff>161076</xdr:rowOff>
    </xdr:to>
    <xdr:sp macro="" textlink="">
      <xdr:nvSpPr>
        <xdr:cNvPr id="611" name="楕円 610"/>
        <xdr:cNvSpPr/>
      </xdr:nvSpPr>
      <xdr:spPr>
        <a:xfrm>
          <a:off x="13652500" y="98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152203</xdr:rowOff>
    </xdr:from>
    <xdr:ext cx="534377" cy="259045"/>
    <xdr:sp macro="" textlink="">
      <xdr:nvSpPr>
        <xdr:cNvPr id="612" name="テキスト ボックス 611"/>
        <xdr:cNvSpPr txBox="1"/>
      </xdr:nvSpPr>
      <xdr:spPr>
        <a:xfrm>
          <a:off x="13436111" y="99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28560</xdr:rowOff>
    </xdr:from>
    <xdr:to>
      <xdr:col>67</xdr:col>
      <xdr:colOff>101600</xdr:colOff>
      <xdr:row>57</xdr:row>
      <xdr:rowOff>130160</xdr:rowOff>
    </xdr:to>
    <xdr:sp macro="" textlink="">
      <xdr:nvSpPr>
        <xdr:cNvPr id="613" name="楕円 612"/>
        <xdr:cNvSpPr/>
      </xdr:nvSpPr>
      <xdr:spPr>
        <a:xfrm>
          <a:off x="12763500" y="98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146687</xdr:rowOff>
    </xdr:from>
    <xdr:ext cx="534377" cy="259045"/>
    <xdr:sp macro="" textlink="">
      <xdr:nvSpPr>
        <xdr:cNvPr id="614" name="テキスト ボックス 613"/>
        <xdr:cNvSpPr txBox="1"/>
      </xdr:nvSpPr>
      <xdr:spPr>
        <a:xfrm>
          <a:off x="12547111" y="957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18351</xdr:rowOff>
    </xdr:from>
    <xdr:to>
      <xdr:col>85</xdr:col>
      <xdr:colOff>127000</xdr:colOff>
      <xdr:row>79</xdr:row>
      <xdr:rowOff>44450</xdr:rowOff>
    </xdr:to>
    <xdr:cxnSp macro="">
      <xdr:nvCxnSpPr>
        <xdr:cNvPr id="643" name="直線コネクタ 642"/>
        <xdr:cNvCxnSpPr/>
      </xdr:nvCxnSpPr>
      <xdr:spPr>
        <a:xfrm flipV="1">
          <a:off x="15481300" y="13562901"/>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113830</xdr:rowOff>
    </xdr:from>
    <xdr:to>
      <xdr:col>76</xdr:col>
      <xdr:colOff>114300</xdr:colOff>
      <xdr:row>79</xdr:row>
      <xdr:rowOff>44450</xdr:rowOff>
    </xdr:to>
    <xdr:cxnSp macro="">
      <xdr:nvCxnSpPr>
        <xdr:cNvPr id="649" name="直線コネクタ 648"/>
        <xdr:cNvCxnSpPr/>
      </xdr:nvCxnSpPr>
      <xdr:spPr>
        <a:xfrm>
          <a:off x="13703300" y="13486930"/>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65481</xdr:rowOff>
    </xdr:from>
    <xdr:to>
      <xdr:col>71</xdr:col>
      <xdr:colOff>177800</xdr:colOff>
      <xdr:row>78</xdr:row>
      <xdr:rowOff>113830</xdr:rowOff>
    </xdr:to>
    <xdr:cxnSp macro="">
      <xdr:nvCxnSpPr>
        <xdr:cNvPr id="652" name="直線コネクタ 651"/>
        <xdr:cNvCxnSpPr/>
      </xdr:nvCxnSpPr>
      <xdr:spPr>
        <a:xfrm>
          <a:off x="12814300" y="13267131"/>
          <a:ext cx="889000" cy="2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139001</xdr:rowOff>
    </xdr:from>
    <xdr:to>
      <xdr:col>85</xdr:col>
      <xdr:colOff>177800</xdr:colOff>
      <xdr:row>79</xdr:row>
      <xdr:rowOff>69151</xdr:rowOff>
    </xdr:to>
    <xdr:sp macro="" textlink="">
      <xdr:nvSpPr>
        <xdr:cNvPr id="662" name="楕円 661"/>
        <xdr:cNvSpPr/>
      </xdr:nvSpPr>
      <xdr:spPr>
        <a:xfrm>
          <a:off x="162687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53928</xdr:rowOff>
    </xdr:from>
    <xdr:ext cx="378565" cy="259045"/>
    <xdr:sp macro="" textlink="">
      <xdr:nvSpPr>
        <xdr:cNvPr id="663" name="災害復旧費該当値テキスト"/>
        <xdr:cNvSpPr txBox="1"/>
      </xdr:nvSpPr>
      <xdr:spPr>
        <a:xfrm>
          <a:off x="16370300" y="1342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63030</xdr:rowOff>
    </xdr:from>
    <xdr:to>
      <xdr:col>72</xdr:col>
      <xdr:colOff>38100</xdr:colOff>
      <xdr:row>78</xdr:row>
      <xdr:rowOff>164630</xdr:rowOff>
    </xdr:to>
    <xdr:sp macro="" textlink="">
      <xdr:nvSpPr>
        <xdr:cNvPr id="668" name="楕円 667"/>
        <xdr:cNvSpPr/>
      </xdr:nvSpPr>
      <xdr:spPr>
        <a:xfrm>
          <a:off x="13652500" y="134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155757</xdr:rowOff>
    </xdr:from>
    <xdr:ext cx="469744" cy="259045"/>
    <xdr:sp macro="" textlink="">
      <xdr:nvSpPr>
        <xdr:cNvPr id="669" name="テキスト ボックス 668"/>
        <xdr:cNvSpPr txBox="1"/>
      </xdr:nvSpPr>
      <xdr:spPr>
        <a:xfrm>
          <a:off x="13468428" y="1352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14681</xdr:rowOff>
    </xdr:from>
    <xdr:to>
      <xdr:col>67</xdr:col>
      <xdr:colOff>101600</xdr:colOff>
      <xdr:row>77</xdr:row>
      <xdr:rowOff>116281</xdr:rowOff>
    </xdr:to>
    <xdr:sp macro="" textlink="">
      <xdr:nvSpPr>
        <xdr:cNvPr id="670" name="楕円 669"/>
        <xdr:cNvSpPr/>
      </xdr:nvSpPr>
      <xdr:spPr>
        <a:xfrm>
          <a:off x="12763500" y="132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132808</xdr:rowOff>
    </xdr:from>
    <xdr:ext cx="469744" cy="259045"/>
    <xdr:sp macro="" textlink="">
      <xdr:nvSpPr>
        <xdr:cNvPr id="671" name="テキスト ボックス 670"/>
        <xdr:cNvSpPr txBox="1"/>
      </xdr:nvSpPr>
      <xdr:spPr>
        <a:xfrm>
          <a:off x="12579428" y="1299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32728</xdr:rowOff>
    </xdr:from>
    <xdr:to>
      <xdr:col>85</xdr:col>
      <xdr:colOff>127000</xdr:colOff>
      <xdr:row>96</xdr:row>
      <xdr:rowOff>36055</xdr:rowOff>
    </xdr:to>
    <xdr:cxnSp macro="">
      <xdr:nvCxnSpPr>
        <xdr:cNvPr id="700" name="直線コネクタ 699"/>
        <xdr:cNvCxnSpPr/>
      </xdr:nvCxnSpPr>
      <xdr:spPr>
        <a:xfrm flipV="1">
          <a:off x="15481300" y="16491928"/>
          <a:ext cx="838200" cy="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36055</xdr:rowOff>
    </xdr:from>
    <xdr:to>
      <xdr:col>81</xdr:col>
      <xdr:colOff>50800</xdr:colOff>
      <xdr:row>96</xdr:row>
      <xdr:rowOff>53924</xdr:rowOff>
    </xdr:to>
    <xdr:cxnSp macro="">
      <xdr:nvCxnSpPr>
        <xdr:cNvPr id="703" name="直線コネクタ 702"/>
        <xdr:cNvCxnSpPr/>
      </xdr:nvCxnSpPr>
      <xdr:spPr>
        <a:xfrm flipV="1">
          <a:off x="14592300" y="16495255"/>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53924</xdr:rowOff>
    </xdr:from>
    <xdr:to>
      <xdr:col>76</xdr:col>
      <xdr:colOff>114300</xdr:colOff>
      <xdr:row>96</xdr:row>
      <xdr:rowOff>83032</xdr:rowOff>
    </xdr:to>
    <xdr:cxnSp macro="">
      <xdr:nvCxnSpPr>
        <xdr:cNvPr id="706" name="直線コネクタ 705"/>
        <xdr:cNvCxnSpPr/>
      </xdr:nvCxnSpPr>
      <xdr:spPr>
        <a:xfrm flipV="1">
          <a:off x="13703300" y="1651312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82765</xdr:rowOff>
    </xdr:from>
    <xdr:to>
      <xdr:col>71</xdr:col>
      <xdr:colOff>177800</xdr:colOff>
      <xdr:row>96</xdr:row>
      <xdr:rowOff>83032</xdr:rowOff>
    </xdr:to>
    <xdr:cxnSp macro="">
      <xdr:nvCxnSpPr>
        <xdr:cNvPr id="709" name="直線コネクタ 708"/>
        <xdr:cNvCxnSpPr/>
      </xdr:nvCxnSpPr>
      <xdr:spPr>
        <a:xfrm>
          <a:off x="12814300" y="16541965"/>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153378</xdr:rowOff>
    </xdr:from>
    <xdr:to>
      <xdr:col>85</xdr:col>
      <xdr:colOff>177800</xdr:colOff>
      <xdr:row>96</xdr:row>
      <xdr:rowOff>83528</xdr:rowOff>
    </xdr:to>
    <xdr:sp macro="" textlink="">
      <xdr:nvSpPr>
        <xdr:cNvPr id="719" name="楕円 718"/>
        <xdr:cNvSpPr/>
      </xdr:nvSpPr>
      <xdr:spPr>
        <a:xfrm>
          <a:off x="16268700" y="164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131805</xdr:rowOff>
    </xdr:from>
    <xdr:ext cx="534377" cy="259045"/>
    <xdr:sp macro="" textlink="">
      <xdr:nvSpPr>
        <xdr:cNvPr id="720" name="公債費該当値テキスト"/>
        <xdr:cNvSpPr txBox="1"/>
      </xdr:nvSpPr>
      <xdr:spPr>
        <a:xfrm>
          <a:off x="16370300" y="164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156705</xdr:rowOff>
    </xdr:from>
    <xdr:to>
      <xdr:col>81</xdr:col>
      <xdr:colOff>101600</xdr:colOff>
      <xdr:row>96</xdr:row>
      <xdr:rowOff>86855</xdr:rowOff>
    </xdr:to>
    <xdr:sp macro="" textlink="">
      <xdr:nvSpPr>
        <xdr:cNvPr id="721" name="楕円 720"/>
        <xdr:cNvSpPr/>
      </xdr:nvSpPr>
      <xdr:spPr>
        <a:xfrm>
          <a:off x="15430500" y="164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77982</xdr:rowOff>
    </xdr:from>
    <xdr:ext cx="534377" cy="259045"/>
    <xdr:sp macro="" textlink="">
      <xdr:nvSpPr>
        <xdr:cNvPr id="722" name="テキスト ボックス 721"/>
        <xdr:cNvSpPr txBox="1"/>
      </xdr:nvSpPr>
      <xdr:spPr>
        <a:xfrm>
          <a:off x="15214111" y="165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3124</xdr:rowOff>
    </xdr:from>
    <xdr:to>
      <xdr:col>76</xdr:col>
      <xdr:colOff>165100</xdr:colOff>
      <xdr:row>96</xdr:row>
      <xdr:rowOff>104724</xdr:rowOff>
    </xdr:to>
    <xdr:sp macro="" textlink="">
      <xdr:nvSpPr>
        <xdr:cNvPr id="723" name="楕円 722"/>
        <xdr:cNvSpPr/>
      </xdr:nvSpPr>
      <xdr:spPr>
        <a:xfrm>
          <a:off x="14541500" y="164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95851</xdr:rowOff>
    </xdr:from>
    <xdr:ext cx="534377" cy="259045"/>
    <xdr:sp macro="" textlink="">
      <xdr:nvSpPr>
        <xdr:cNvPr id="724" name="テキスト ボックス 723"/>
        <xdr:cNvSpPr txBox="1"/>
      </xdr:nvSpPr>
      <xdr:spPr>
        <a:xfrm>
          <a:off x="14325111" y="165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32232</xdr:rowOff>
    </xdr:from>
    <xdr:to>
      <xdr:col>72</xdr:col>
      <xdr:colOff>38100</xdr:colOff>
      <xdr:row>96</xdr:row>
      <xdr:rowOff>133832</xdr:rowOff>
    </xdr:to>
    <xdr:sp macro="" textlink="">
      <xdr:nvSpPr>
        <xdr:cNvPr id="725" name="楕円 724"/>
        <xdr:cNvSpPr/>
      </xdr:nvSpPr>
      <xdr:spPr>
        <a:xfrm>
          <a:off x="13652500" y="1649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124959</xdr:rowOff>
    </xdr:from>
    <xdr:ext cx="534377" cy="259045"/>
    <xdr:sp macro="" textlink="">
      <xdr:nvSpPr>
        <xdr:cNvPr id="726" name="テキスト ボックス 725"/>
        <xdr:cNvSpPr txBox="1"/>
      </xdr:nvSpPr>
      <xdr:spPr>
        <a:xfrm>
          <a:off x="13436111" y="1658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31965</xdr:rowOff>
    </xdr:from>
    <xdr:to>
      <xdr:col>67</xdr:col>
      <xdr:colOff>101600</xdr:colOff>
      <xdr:row>96</xdr:row>
      <xdr:rowOff>133565</xdr:rowOff>
    </xdr:to>
    <xdr:sp macro="" textlink="">
      <xdr:nvSpPr>
        <xdr:cNvPr id="727" name="楕円 726"/>
        <xdr:cNvSpPr/>
      </xdr:nvSpPr>
      <xdr:spPr>
        <a:xfrm>
          <a:off x="12763500" y="164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124692</xdr:rowOff>
    </xdr:from>
    <xdr:ext cx="534377" cy="259045"/>
    <xdr:sp macro="" textlink="">
      <xdr:nvSpPr>
        <xdr:cNvPr id="728" name="テキスト ボックス 727"/>
        <xdr:cNvSpPr txBox="1"/>
      </xdr:nvSpPr>
      <xdr:spPr>
        <a:xfrm>
          <a:off x="12547111" y="165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年度歳出決算総額に対する住民一人当たりコスト</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千円の内訳を目的別で見てみると、令和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年度に引き続き、民生費に係るコストが</a:t>
          </a:r>
          <a:r>
            <a:rPr kumimoji="1" lang="en-US" altLang="ja-JP" sz="1300">
              <a:latin typeface="ＭＳ Ｐゴシック" panose="020B0600070205080204" pitchFamily="50" charset="-128"/>
              <a:ea typeface="ＭＳ Ｐゴシック" panose="020B0600070205080204" pitchFamily="50" charset="-128"/>
            </a:rPr>
            <a:t>165,170</a:t>
          </a:r>
          <a:r>
            <a:rPr kumimoji="1" lang="ja-JP" altLang="en-US" sz="1300">
              <a:latin typeface="ＭＳ Ｐゴシック" panose="020B0600070205080204" pitchFamily="50" charset="-128"/>
              <a:ea typeface="ＭＳ Ｐゴシック" panose="020B0600070205080204" pitchFamily="50" charset="-128"/>
            </a:rPr>
            <a:t>円と最も大きく、コスト全体の約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を占めている。令和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年度は、児童福祉費が減少した一方、価格高騰緊急支援給付金の支給により社会福祉費が大きく増加した。次いで大きなコストは、教育費に係るコストで、</a:t>
          </a:r>
          <a:r>
            <a:rPr kumimoji="1" lang="en-US" altLang="ja-JP" sz="1300">
              <a:latin typeface="ＭＳ Ｐゴシック" panose="020B0600070205080204" pitchFamily="50" charset="-128"/>
              <a:ea typeface="ＭＳ Ｐゴシック" panose="020B0600070205080204" pitchFamily="50" charset="-128"/>
            </a:rPr>
            <a:t>103,884</a:t>
          </a:r>
          <a:r>
            <a:rPr kumimoji="1" lang="ja-JP" altLang="en-US" sz="1300">
              <a:latin typeface="ＭＳ Ｐゴシック" panose="020B0600070205080204" pitchFamily="50" charset="-128"/>
              <a:ea typeface="ＭＳ Ｐゴシック" panose="020B0600070205080204" pitchFamily="50" charset="-128"/>
            </a:rPr>
            <a:t>円となった。文化スポーツ複合施設整備事業の実施が主な要因である。結果的に、民生費と教育費の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つで経費の全体の半分以上を占めることとなった。</a:t>
          </a:r>
        </a:p>
        <a:p>
          <a:r>
            <a:rPr kumimoji="1" lang="ja-JP" altLang="en-US" sz="1300">
              <a:latin typeface="ＭＳ Ｐゴシック" panose="020B0600070205080204" pitchFamily="50" charset="-128"/>
              <a:ea typeface="ＭＳ Ｐゴシック" panose="020B0600070205080204" pitchFamily="50" charset="-128"/>
            </a:rPr>
            <a:t>そのほか、商工費に係るコストは、城の湯温泉センター改修事業により対前年度比</a:t>
          </a:r>
          <a:r>
            <a:rPr kumimoji="1" lang="en-US" altLang="ja-JP" sz="1300">
              <a:latin typeface="ＭＳ Ｐゴシック" panose="020B0600070205080204" pitchFamily="50" charset="-128"/>
              <a:ea typeface="ＭＳ Ｐゴシック" panose="020B0600070205080204" pitchFamily="50" charset="-128"/>
            </a:rPr>
            <a:t>61.9</a:t>
          </a:r>
          <a:r>
            <a:rPr kumimoji="1" lang="ja-JP" altLang="en-US" sz="1300">
              <a:latin typeface="ＭＳ Ｐゴシック" panose="020B0600070205080204" pitchFamily="50" charset="-128"/>
              <a:ea typeface="ＭＳ Ｐゴシック" panose="020B0600070205080204" pitchFamily="50" charset="-128"/>
            </a:rPr>
            <a:t>ポイントの大幅増（</a:t>
          </a:r>
          <a:r>
            <a:rPr kumimoji="1" lang="en-US" altLang="ja-JP" sz="1300">
              <a:latin typeface="ＭＳ Ｐゴシック" panose="020B0600070205080204" pitchFamily="50" charset="-128"/>
              <a:ea typeface="ＭＳ Ｐゴシック" panose="020B0600070205080204" pitchFamily="50" charset="-128"/>
            </a:rPr>
            <a:t>23,809</a:t>
          </a:r>
          <a:r>
            <a:rPr kumimoji="1" lang="ja-JP" altLang="en-US" sz="1300">
              <a:latin typeface="ＭＳ Ｐゴシック" panose="020B0600070205080204" pitchFamily="50" charset="-128"/>
              <a:ea typeface="ＭＳ Ｐゴシック" panose="020B0600070205080204" pitchFamily="50" charset="-128"/>
            </a:rPr>
            <a:t>円）、土木費に係るコストは、わかば通り整備事業の実施により対前年度比</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43,598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一方、総務費に係るコストは、基金積立金の減により対前年度比</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ポイント減（</a:t>
          </a:r>
          <a:r>
            <a:rPr kumimoji="1" lang="en-US" altLang="ja-JP" sz="1300">
              <a:latin typeface="ＭＳ Ｐゴシック" panose="020B0600070205080204" pitchFamily="50" charset="-128"/>
              <a:ea typeface="ＭＳ Ｐゴシック" panose="020B0600070205080204" pitchFamily="50" charset="-128"/>
            </a:rPr>
            <a:t>74,409</a:t>
          </a:r>
          <a:r>
            <a:rPr kumimoji="1" lang="ja-JP" altLang="en-US" sz="1300">
              <a:latin typeface="ＭＳ Ｐゴシック" panose="020B0600070205080204" pitchFamily="50" charset="-128"/>
              <a:ea typeface="ＭＳ Ｐゴシック" panose="020B0600070205080204" pitchFamily="50" charset="-128"/>
            </a:rPr>
            <a:t>円）、衛生費に係るコストは、新型コロナウイルスワクチン接種事業費の減により対前年度比</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ポイント減（</a:t>
          </a:r>
          <a:r>
            <a:rPr kumimoji="1" lang="en-US" altLang="ja-JP" sz="1300">
              <a:latin typeface="ＭＳ Ｐゴシック" panose="020B0600070205080204" pitchFamily="50" charset="-128"/>
              <a:ea typeface="ＭＳ Ｐゴシック" panose="020B0600070205080204" pitchFamily="50" charset="-128"/>
            </a:rPr>
            <a:t>32,337</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本市の令和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年度における実質収支額は、令和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年度に比べて減少しており、実質単年度収支は引き続き赤字となった。財政調整基金については、令和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年度末残高は標準財政規模比</a:t>
          </a:r>
          <a:r>
            <a:rPr kumimoji="1" lang="en-US" altLang="ja-JP" sz="1200">
              <a:latin typeface="ＭＳ ゴシック" pitchFamily="49" charset="-128"/>
              <a:ea typeface="ＭＳ ゴシック" pitchFamily="49" charset="-128"/>
            </a:rPr>
            <a:t>20.85%</a:t>
          </a:r>
          <a:r>
            <a:rPr kumimoji="1" lang="ja-JP" altLang="en-US" sz="1200">
              <a:latin typeface="ＭＳ ゴシック" pitchFamily="49" charset="-128"/>
              <a:ea typeface="ＭＳ ゴシック" pitchFamily="49" charset="-128"/>
            </a:rPr>
            <a:t>となり、</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つの目安（標準財政規模比</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）を維持している。</a:t>
          </a:r>
        </a:p>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当初予算編成では財政調整基金からの繰入れをゼロとしたが、将来的に予定されている公共施設の更新等に備えるため、今後も事務事業の見直しをゼロベースで行うなど、予算規模のスリム化を図るとともに、財政調整基金残高を一定水準確保することで、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年度に引き続き、全ての会計において黒字決算となった。</a:t>
          </a:r>
        </a:p>
        <a:p>
          <a:r>
            <a:rPr kumimoji="1" lang="ja-JP" altLang="en-US" sz="1400">
              <a:latin typeface="ＭＳ ゴシック" pitchFamily="49" charset="-128"/>
              <a:ea typeface="ＭＳ ゴシック" pitchFamily="49" charset="-128"/>
            </a:rPr>
            <a:t>水道事業会計については、一般会計からの繰入金に依存することなく経営できている。</a:t>
          </a:r>
        </a:p>
        <a:p>
          <a:r>
            <a:rPr kumimoji="1" lang="ja-JP" altLang="en-US" sz="1400">
              <a:latin typeface="ＭＳ ゴシック" pitchFamily="49" charset="-128"/>
              <a:ea typeface="ＭＳ ゴシック" pitchFamily="49" charset="-128"/>
            </a:rPr>
            <a:t>各会計の実質収支額のうち大きいものを見ていくと、水道事業会計が約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7,900</a:t>
          </a:r>
          <a:r>
            <a:rPr kumimoji="1" lang="ja-JP" altLang="en-US" sz="1400">
              <a:latin typeface="ＭＳ ゴシック" pitchFamily="49" charset="-128"/>
              <a:ea typeface="ＭＳ ゴシック" pitchFamily="49" charset="-128"/>
            </a:rPr>
            <a:t>万円、一般会計が約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1,300</a:t>
          </a:r>
          <a:r>
            <a:rPr kumimoji="1" lang="ja-JP" altLang="en-US" sz="1400">
              <a:latin typeface="ＭＳ ゴシック" pitchFamily="49" charset="-128"/>
              <a:ea typeface="ＭＳ ゴシック" pitchFamily="49" charset="-128"/>
            </a:rPr>
            <a:t>万円、下水道事業会計が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2,600</a:t>
          </a:r>
          <a:r>
            <a:rPr kumimoji="1" lang="ja-JP" altLang="en-US" sz="1400">
              <a:latin typeface="ＭＳ ゴシック" pitchFamily="49" charset="-128"/>
              <a:ea typeface="ＭＳ ゴシック" pitchFamily="49" charset="-128"/>
            </a:rPr>
            <a:t>万円、介護保険特別会計が約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万円などである。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いずれも黒字決算となっているが、連結実質黒字額は令和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年度にかけて減少している。</a:t>
          </a:r>
        </a:p>
        <a:p>
          <a:r>
            <a:rPr kumimoji="1" lang="ja-JP" altLang="en-US" sz="1400">
              <a:latin typeface="ＭＳ ゴシック" pitchFamily="49" charset="-128"/>
              <a:ea typeface="ＭＳ ゴシック" pitchFamily="49" charset="-128"/>
            </a:rPr>
            <a:t>一般会計においては、扶助費や医療・保険系特別会計への繰出金、更新時期を迎えている老朽公共施設の改修・解体等、歳出決算規模の拡大が予想される。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物価上昇や賃金改定等の動向が与える影響を含め、今後も注視していく必要がある。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00%20&#36215;&#20661;&#25285;&#24403;\600%20&#12381;&#12398;&#20182;&#35519;&#26619;\04%20&#36001;&#25919;&#29366;&#27841;&#36039;&#26009;&#38598;\R070303&#12304;&#30476;&#24066;&#30010;&#26449;&#35506;&#65288;313&#12294;&#31561;&#65289;&#12305;&#20196;&#21644;&#65301;&#24180;&#24230;&#36001;&#25919;&#29366;&#27841;&#36039;&#26009;&#38598;&#12398;&#20316;&#25104;&#21450;&#12403;&#25552;&#20986;&#12395;&#12388;&#12356;&#12390;&#65288;&#20381;&#38972;&#65289;\&#20462;&#27491;&#20381;&#38972;\R070319&#12304;&#30476;&#24066;&#30010;&#26449;&#35506;&#12305;&#20196;&#21644;&#65301;&#24180;&#24230;&#36001;&#25919;&#29366;&#27841;&#36039;&#26009;&#38598;&#12398;&#20462;&#27491;&#20381;&#38972;&#12395;&#12388;&#12356;&#12390;&#65288;319&#65288;&#27700;&#65289;&#12294;&#65289;\3.19&#20462;&#27491;&#12304;&#36001;&#25919;&#29366;&#27841;&#36039;&#26009;&#38598;&#12305;_092118_&#30690;&#26495;&#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60532</v>
          </cell>
          <cell r="F3">
            <v>74581</v>
          </cell>
        </row>
        <row r="5">
          <cell r="A5" t="str">
            <v xml:space="preserve"> R02</v>
          </cell>
          <cell r="D5">
            <v>78305</v>
          </cell>
          <cell r="F5">
            <v>76347</v>
          </cell>
        </row>
        <row r="7">
          <cell r="A7" t="str">
            <v xml:space="preserve"> R03</v>
          </cell>
          <cell r="D7">
            <v>36886</v>
          </cell>
          <cell r="F7">
            <v>69604</v>
          </cell>
        </row>
        <row r="9">
          <cell r="A9" t="str">
            <v xml:space="preserve"> R04</v>
          </cell>
          <cell r="D9">
            <v>47329</v>
          </cell>
          <cell r="F9">
            <v>68410</v>
          </cell>
        </row>
        <row r="11">
          <cell r="A11" t="str">
            <v xml:space="preserve"> R05</v>
          </cell>
          <cell r="D11">
            <v>109037</v>
          </cell>
          <cell r="F11">
            <v>73019</v>
          </cell>
        </row>
        <row r="18">
          <cell r="B18" t="str">
            <v>R01</v>
          </cell>
          <cell r="C18" t="str">
            <v>R02</v>
          </cell>
          <cell r="D18" t="str">
            <v>R03</v>
          </cell>
          <cell r="E18" t="str">
            <v>R04</v>
          </cell>
          <cell r="F18" t="str">
            <v>R05</v>
          </cell>
        </row>
        <row r="19">
          <cell r="A19" t="str">
            <v>実質収支額</v>
          </cell>
          <cell r="B19">
            <v>6.38</v>
          </cell>
          <cell r="C19">
            <v>12.7</v>
          </cell>
          <cell r="D19">
            <v>12.31</v>
          </cell>
          <cell r="E19">
            <v>8.43</v>
          </cell>
          <cell r="F19">
            <v>7.61</v>
          </cell>
        </row>
        <row r="20">
          <cell r="A20" t="str">
            <v>財政調整基金残高</v>
          </cell>
          <cell r="B20">
            <v>10.48</v>
          </cell>
          <cell r="C20">
            <v>9.25</v>
          </cell>
          <cell r="D20">
            <v>19.27</v>
          </cell>
          <cell r="E20">
            <v>21.24</v>
          </cell>
          <cell r="F20">
            <v>20.85</v>
          </cell>
        </row>
        <row r="21">
          <cell r="A21" t="str">
            <v>実質単年度収支</v>
          </cell>
          <cell r="B21">
            <v>-3.31</v>
          </cell>
          <cell r="C21">
            <v>5.74</v>
          </cell>
          <cell r="D21">
            <v>10.68</v>
          </cell>
          <cell r="E21">
            <v>-3</v>
          </cell>
          <cell r="F21">
            <v>-0.66</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1.1000000000000001</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ハッピーハイランド矢板排水処理事業特別会計</v>
          </cell>
          <cell r="B30" t="e">
            <v>#VALUE!</v>
          </cell>
          <cell r="C30" t="e">
            <v>#VALUE!</v>
          </cell>
          <cell r="D30" t="e">
            <v>#N/A</v>
          </cell>
          <cell r="E30">
            <v>0.02</v>
          </cell>
          <cell r="F30" t="e">
            <v>#N/A</v>
          </cell>
          <cell r="G30">
            <v>0.05</v>
          </cell>
          <cell r="H30" t="e">
            <v>#N/A</v>
          </cell>
          <cell r="I30">
            <v>0.03</v>
          </cell>
          <cell r="J30" t="e">
            <v>#N/A</v>
          </cell>
          <cell r="K30">
            <v>0.03</v>
          </cell>
        </row>
        <row r="31">
          <cell r="A31" t="str">
            <v>後期高齢者医療特別会計</v>
          </cell>
          <cell r="B31" t="e">
            <v>#N/A</v>
          </cell>
          <cell r="C31">
            <v>0.14000000000000001</v>
          </cell>
          <cell r="D31" t="e">
            <v>#N/A</v>
          </cell>
          <cell r="E31">
            <v>0.16</v>
          </cell>
          <cell r="F31" t="e">
            <v>#N/A</v>
          </cell>
          <cell r="G31">
            <v>0.25</v>
          </cell>
          <cell r="H31" t="e">
            <v>#N/A</v>
          </cell>
          <cell r="I31">
            <v>0.31</v>
          </cell>
          <cell r="J31" t="e">
            <v>#N/A</v>
          </cell>
          <cell r="K31">
            <v>0.18</v>
          </cell>
        </row>
        <row r="32">
          <cell r="A32" t="str">
            <v>国民健康保険特別会計</v>
          </cell>
          <cell r="B32" t="e">
            <v>#N/A</v>
          </cell>
          <cell r="C32">
            <v>0.91</v>
          </cell>
          <cell r="D32" t="e">
            <v>#N/A</v>
          </cell>
          <cell r="E32">
            <v>0.91</v>
          </cell>
          <cell r="F32" t="e">
            <v>#N/A</v>
          </cell>
          <cell r="G32">
            <v>1.3</v>
          </cell>
          <cell r="H32" t="e">
            <v>#N/A</v>
          </cell>
          <cell r="I32">
            <v>0.32</v>
          </cell>
          <cell r="J32" t="e">
            <v>#N/A</v>
          </cell>
          <cell r="K32">
            <v>0.92</v>
          </cell>
        </row>
        <row r="33">
          <cell r="A33" t="str">
            <v>介護保険特別会計</v>
          </cell>
          <cell r="B33" t="e">
            <v>#N/A</v>
          </cell>
          <cell r="C33">
            <v>1.76</v>
          </cell>
          <cell r="D33" t="e">
            <v>#N/A</v>
          </cell>
          <cell r="E33">
            <v>2.4500000000000002</v>
          </cell>
          <cell r="F33" t="e">
            <v>#N/A</v>
          </cell>
          <cell r="G33">
            <v>2.04</v>
          </cell>
          <cell r="H33" t="e">
            <v>#N/A</v>
          </cell>
          <cell r="I33">
            <v>2.33</v>
          </cell>
          <cell r="J33" t="e">
            <v>#N/A</v>
          </cell>
          <cell r="K33">
            <v>1.35</v>
          </cell>
        </row>
        <row r="34">
          <cell r="A34" t="str">
            <v>下水道事業会計</v>
          </cell>
          <cell r="B34" t="e">
            <v>#VALUE!</v>
          </cell>
          <cell r="C34" t="e">
            <v>#VALUE!</v>
          </cell>
          <cell r="D34" t="e">
            <v>#N/A</v>
          </cell>
          <cell r="E34">
            <v>1.53</v>
          </cell>
          <cell r="F34" t="e">
            <v>#N/A</v>
          </cell>
          <cell r="G34">
            <v>1.69</v>
          </cell>
          <cell r="H34" t="e">
            <v>#N/A</v>
          </cell>
          <cell r="I34">
            <v>1.72</v>
          </cell>
          <cell r="J34" t="e">
            <v>#N/A</v>
          </cell>
          <cell r="K34">
            <v>1.56</v>
          </cell>
        </row>
        <row r="35">
          <cell r="A35" t="str">
            <v>一般会計</v>
          </cell>
          <cell r="B35" t="e">
            <v>#N/A</v>
          </cell>
          <cell r="C35">
            <v>6.24</v>
          </cell>
          <cell r="D35" t="e">
            <v>#N/A</v>
          </cell>
          <cell r="E35">
            <v>12.66</v>
          </cell>
          <cell r="F35" t="e">
            <v>#N/A</v>
          </cell>
          <cell r="G35">
            <v>12.25</v>
          </cell>
          <cell r="H35" t="e">
            <v>#N/A</v>
          </cell>
          <cell r="I35">
            <v>8.4</v>
          </cell>
          <cell r="J35" t="e">
            <v>#N/A</v>
          </cell>
          <cell r="K35">
            <v>7.57</v>
          </cell>
        </row>
        <row r="36">
          <cell r="A36" t="str">
            <v>水道事業会計</v>
          </cell>
          <cell r="B36" t="e">
            <v>#N/A</v>
          </cell>
          <cell r="C36">
            <v>6.42</v>
          </cell>
          <cell r="D36" t="e">
            <v>#N/A</v>
          </cell>
          <cell r="E36">
            <v>6.19</v>
          </cell>
          <cell r="F36" t="e">
            <v>#N/A</v>
          </cell>
          <cell r="G36">
            <v>5.97</v>
          </cell>
          <cell r="H36" t="e">
            <v>#N/A</v>
          </cell>
          <cell r="I36">
            <v>8.2799999999999994</v>
          </cell>
          <cell r="J36" t="e">
            <v>#N/A</v>
          </cell>
          <cell r="K36">
            <v>8.39</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1085</v>
          </cell>
          <cell r="E42"/>
          <cell r="F42"/>
          <cell r="G42">
            <v>1069</v>
          </cell>
          <cell r="H42"/>
          <cell r="I42"/>
          <cell r="J42">
            <v>1027</v>
          </cell>
          <cell r="K42"/>
          <cell r="L42"/>
          <cell r="M42">
            <v>991</v>
          </cell>
          <cell r="N42"/>
          <cell r="O42"/>
          <cell r="P42">
            <v>1017</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166</v>
          </cell>
          <cell r="C44"/>
          <cell r="D44"/>
          <cell r="E44">
            <v>166</v>
          </cell>
          <cell r="F44"/>
          <cell r="G44"/>
          <cell r="H44">
            <v>129</v>
          </cell>
          <cell r="I44"/>
          <cell r="J44"/>
          <cell r="K44">
            <v>126</v>
          </cell>
          <cell r="L44"/>
          <cell r="M44"/>
          <cell r="N44">
            <v>77</v>
          </cell>
          <cell r="O44"/>
          <cell r="P44"/>
        </row>
        <row r="45">
          <cell r="A45" t="str">
            <v>組合等が起こした地方債の元利償還金に対する負担金等</v>
          </cell>
          <cell r="B45">
            <v>41</v>
          </cell>
          <cell r="C45"/>
          <cell r="D45"/>
          <cell r="E45">
            <v>41</v>
          </cell>
          <cell r="F45"/>
          <cell r="G45"/>
          <cell r="H45">
            <v>45</v>
          </cell>
          <cell r="I45"/>
          <cell r="J45"/>
          <cell r="K45">
            <v>64</v>
          </cell>
          <cell r="L45"/>
          <cell r="M45"/>
          <cell r="N45">
            <v>95</v>
          </cell>
          <cell r="O45"/>
          <cell r="P45"/>
        </row>
        <row r="46">
          <cell r="A46" t="str">
            <v>公営企業債の元利償還金に対する繰入金</v>
          </cell>
          <cell r="B46">
            <v>317</v>
          </cell>
          <cell r="C46"/>
          <cell r="D46"/>
          <cell r="E46">
            <v>308</v>
          </cell>
          <cell r="F46"/>
          <cell r="G46"/>
          <cell r="H46">
            <v>183</v>
          </cell>
          <cell r="I46"/>
          <cell r="J46"/>
          <cell r="K46">
            <v>170</v>
          </cell>
          <cell r="L46"/>
          <cell r="M46"/>
          <cell r="N46">
            <v>195</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1201</v>
          </cell>
          <cell r="C49"/>
          <cell r="D49"/>
          <cell r="E49">
            <v>1188</v>
          </cell>
          <cell r="F49"/>
          <cell r="G49"/>
          <cell r="H49">
            <v>1247</v>
          </cell>
          <cell r="I49"/>
          <cell r="J49"/>
          <cell r="K49">
            <v>1274</v>
          </cell>
          <cell r="L49"/>
          <cell r="M49"/>
          <cell r="N49">
            <v>1267</v>
          </cell>
          <cell r="O49"/>
          <cell r="P49"/>
        </row>
        <row r="50">
          <cell r="A50" t="str">
            <v>実質公債費比率の分子</v>
          </cell>
          <cell r="B50" t="e">
            <v>#N/A</v>
          </cell>
          <cell r="C50">
            <v>640</v>
          </cell>
          <cell r="D50" t="e">
            <v>#N/A</v>
          </cell>
          <cell r="E50" t="e">
            <v>#N/A</v>
          </cell>
          <cell r="F50">
            <v>634</v>
          </cell>
          <cell r="G50" t="e">
            <v>#N/A</v>
          </cell>
          <cell r="H50" t="e">
            <v>#N/A</v>
          </cell>
          <cell r="I50">
            <v>577</v>
          </cell>
          <cell r="J50" t="e">
            <v>#N/A</v>
          </cell>
          <cell r="K50" t="e">
            <v>#N/A</v>
          </cell>
          <cell r="L50">
            <v>643</v>
          </cell>
          <cell r="M50" t="e">
            <v>#N/A</v>
          </cell>
          <cell r="N50" t="e">
            <v>#N/A</v>
          </cell>
          <cell r="O50">
            <v>617</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10402</v>
          </cell>
          <cell r="E56"/>
          <cell r="F56"/>
          <cell r="G56">
            <v>10349</v>
          </cell>
          <cell r="H56"/>
          <cell r="I56"/>
          <cell r="J56">
            <v>10229</v>
          </cell>
          <cell r="K56"/>
          <cell r="L56"/>
          <cell r="M56">
            <v>9585</v>
          </cell>
          <cell r="N56"/>
          <cell r="O56"/>
          <cell r="P56">
            <v>10071</v>
          </cell>
        </row>
        <row r="57">
          <cell r="A57" t="str">
            <v>充当可能特定歳入</v>
          </cell>
          <cell r="B57"/>
          <cell r="C57"/>
          <cell r="D57">
            <v>1780</v>
          </cell>
          <cell r="E57"/>
          <cell r="F57"/>
          <cell r="G57">
            <v>1794</v>
          </cell>
          <cell r="H57"/>
          <cell r="I57"/>
          <cell r="J57">
            <v>1634</v>
          </cell>
          <cell r="K57"/>
          <cell r="L57"/>
          <cell r="M57">
            <v>1940</v>
          </cell>
          <cell r="N57"/>
          <cell r="O57"/>
          <cell r="P57">
            <v>1748</v>
          </cell>
        </row>
        <row r="58">
          <cell r="A58" t="str">
            <v>充当可能基金</v>
          </cell>
          <cell r="B58"/>
          <cell r="C58"/>
          <cell r="D58">
            <v>2599</v>
          </cell>
          <cell r="E58"/>
          <cell r="F58"/>
          <cell r="G58">
            <v>2716</v>
          </cell>
          <cell r="H58"/>
          <cell r="I58"/>
          <cell r="J58">
            <v>4059</v>
          </cell>
          <cell r="K58"/>
          <cell r="L58"/>
          <cell r="M58">
            <v>5135</v>
          </cell>
          <cell r="N58"/>
          <cell r="O58"/>
          <cell r="P58">
            <v>5487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2088</v>
          </cell>
          <cell r="C62"/>
          <cell r="D62"/>
          <cell r="E62">
            <v>2046</v>
          </cell>
          <cell r="F62"/>
          <cell r="G62"/>
          <cell r="H62">
            <v>2047</v>
          </cell>
          <cell r="I62"/>
          <cell r="J62"/>
          <cell r="K62">
            <v>1979</v>
          </cell>
          <cell r="L62"/>
          <cell r="M62"/>
          <cell r="N62">
            <v>1981</v>
          </cell>
          <cell r="O62"/>
          <cell r="P62"/>
        </row>
        <row r="63">
          <cell r="A63" t="str">
            <v>組合等負担等見込額</v>
          </cell>
          <cell r="B63">
            <v>736</v>
          </cell>
          <cell r="C63"/>
          <cell r="D63"/>
          <cell r="E63">
            <v>741</v>
          </cell>
          <cell r="F63"/>
          <cell r="G63"/>
          <cell r="H63">
            <v>917</v>
          </cell>
          <cell r="I63"/>
          <cell r="J63"/>
          <cell r="K63">
            <v>834</v>
          </cell>
          <cell r="L63"/>
          <cell r="M63"/>
          <cell r="N63">
            <v>761</v>
          </cell>
          <cell r="O63"/>
          <cell r="P63"/>
        </row>
        <row r="64">
          <cell r="A64" t="str">
            <v>公営企業債等繰入見込額</v>
          </cell>
          <cell r="B64">
            <v>3216</v>
          </cell>
          <cell r="C64"/>
          <cell r="D64"/>
          <cell r="E64">
            <v>3057</v>
          </cell>
          <cell r="F64"/>
          <cell r="G64"/>
          <cell r="H64">
            <v>2631</v>
          </cell>
          <cell r="I64"/>
          <cell r="J64"/>
          <cell r="K64">
            <v>2288</v>
          </cell>
          <cell r="L64"/>
          <cell r="M64"/>
          <cell r="N64">
            <v>1926</v>
          </cell>
          <cell r="O64"/>
          <cell r="P64"/>
        </row>
        <row r="65">
          <cell r="A65" t="str">
            <v>債務負担行為に基づく支出予定額</v>
          </cell>
          <cell r="B65">
            <v>41</v>
          </cell>
          <cell r="C65"/>
          <cell r="D65"/>
          <cell r="E65">
            <v>50</v>
          </cell>
          <cell r="F65"/>
          <cell r="G65"/>
          <cell r="H65">
            <v>54</v>
          </cell>
          <cell r="I65"/>
          <cell r="J65"/>
          <cell r="K65">
            <v>38</v>
          </cell>
          <cell r="L65"/>
          <cell r="M65"/>
          <cell r="N65">
            <v>22</v>
          </cell>
          <cell r="O65"/>
          <cell r="P65"/>
        </row>
        <row r="66">
          <cell r="A66" t="str">
            <v>一般会計等に係る地方債の現在高</v>
          </cell>
          <cell r="B66">
            <v>12065</v>
          </cell>
          <cell r="C66"/>
          <cell r="D66"/>
          <cell r="E66">
            <v>12583</v>
          </cell>
          <cell r="F66"/>
          <cell r="G66"/>
          <cell r="H66">
            <v>12418</v>
          </cell>
          <cell r="I66"/>
          <cell r="J66"/>
          <cell r="K66">
            <v>12044</v>
          </cell>
          <cell r="L66"/>
          <cell r="M66"/>
          <cell r="N66">
            <v>12598</v>
          </cell>
          <cell r="O66"/>
          <cell r="P66"/>
        </row>
        <row r="67">
          <cell r="A67" t="str">
            <v>将来負担比率の分子</v>
          </cell>
          <cell r="B67" t="e">
            <v>#N/A</v>
          </cell>
          <cell r="C67">
            <v>3365</v>
          </cell>
          <cell r="D67" t="e">
            <v>#N/A</v>
          </cell>
          <cell r="E67" t="e">
            <v>#N/A</v>
          </cell>
          <cell r="F67">
            <v>3619</v>
          </cell>
          <cell r="G67" t="e">
            <v>#N/A</v>
          </cell>
          <cell r="H67" t="e">
            <v>#N/A</v>
          </cell>
          <cell r="I67">
            <v>2145</v>
          </cell>
          <cell r="J67" t="e">
            <v>#N/A</v>
          </cell>
          <cell r="K67" t="e">
            <v>#N/A</v>
          </cell>
          <cell r="L67">
            <v>523</v>
          </cell>
          <cell r="M67" t="e">
            <v>#N/A</v>
          </cell>
          <cell r="N67" t="e">
            <v>#N/A</v>
          </cell>
          <cell r="O67">
            <v>0</v>
          </cell>
          <cell r="P67" t="e">
            <v>#N/A</v>
          </cell>
        </row>
        <row r="71">
          <cell r="B71" t="str">
            <v>R03</v>
          </cell>
          <cell r="C71" t="str">
            <v>R04</v>
          </cell>
          <cell r="D71" t="str">
            <v>R05</v>
          </cell>
        </row>
        <row r="72">
          <cell r="A72" t="str">
            <v>財政調整基金</v>
          </cell>
          <cell r="B72">
            <v>1584</v>
          </cell>
          <cell r="C72">
            <v>1687</v>
          </cell>
          <cell r="D72">
            <v>1688</v>
          </cell>
        </row>
        <row r="73">
          <cell r="A73" t="str">
            <v>減債基金</v>
          </cell>
          <cell r="B73">
            <v>370</v>
          </cell>
          <cell r="C73">
            <v>436</v>
          </cell>
          <cell r="D73">
            <v>479</v>
          </cell>
        </row>
        <row r="74">
          <cell r="A74" t="str">
            <v>その他特定目的基金</v>
          </cell>
          <cell r="B74">
            <v>1102</v>
          </cell>
          <cell r="C74">
            <v>1770</v>
          </cell>
          <cell r="D74">
            <v>1940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BV14" sqref="BV14:CC14"/>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3" t="s">
        <v>17</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x14ac:dyDescent="0.2">
      <c r="B2" s="41" t="s">
        <v>18</v>
      </c>
      <c r="C2" s="41"/>
      <c r="D2" s="42"/>
    </row>
    <row r="3" spans="1:119" ht="18.75" customHeight="1" thickBot="1" x14ac:dyDescent="0.2">
      <c r="A3" s="40"/>
      <c r="B3" s="374" t="s">
        <v>19</v>
      </c>
      <c r="C3" s="375"/>
      <c r="D3" s="375"/>
      <c r="E3" s="376"/>
      <c r="F3" s="376"/>
      <c r="G3" s="376"/>
      <c r="H3" s="376"/>
      <c r="I3" s="376"/>
      <c r="J3" s="376"/>
      <c r="K3" s="376"/>
      <c r="L3" s="376" t="s">
        <v>20</v>
      </c>
      <c r="M3" s="376"/>
      <c r="N3" s="376"/>
      <c r="O3" s="376"/>
      <c r="P3" s="376"/>
      <c r="Q3" s="376"/>
      <c r="R3" s="383"/>
      <c r="S3" s="383"/>
      <c r="T3" s="383"/>
      <c r="U3" s="383"/>
      <c r="V3" s="384"/>
      <c r="W3" s="358" t="s">
        <v>21</v>
      </c>
      <c r="X3" s="359"/>
      <c r="Y3" s="359"/>
      <c r="Z3" s="359"/>
      <c r="AA3" s="359"/>
      <c r="AB3" s="375"/>
      <c r="AC3" s="383" t="s">
        <v>22</v>
      </c>
      <c r="AD3" s="359"/>
      <c r="AE3" s="359"/>
      <c r="AF3" s="359"/>
      <c r="AG3" s="359"/>
      <c r="AH3" s="359"/>
      <c r="AI3" s="359"/>
      <c r="AJ3" s="359"/>
      <c r="AK3" s="359"/>
      <c r="AL3" s="360"/>
      <c r="AM3" s="358" t="s">
        <v>23</v>
      </c>
      <c r="AN3" s="359"/>
      <c r="AO3" s="359"/>
      <c r="AP3" s="359"/>
      <c r="AQ3" s="359"/>
      <c r="AR3" s="359"/>
      <c r="AS3" s="359"/>
      <c r="AT3" s="359"/>
      <c r="AU3" s="359"/>
      <c r="AV3" s="359"/>
      <c r="AW3" s="359"/>
      <c r="AX3" s="360"/>
      <c r="AY3" s="395" t="s">
        <v>24</v>
      </c>
      <c r="AZ3" s="396"/>
      <c r="BA3" s="396"/>
      <c r="BB3" s="396"/>
      <c r="BC3" s="396"/>
      <c r="BD3" s="396"/>
      <c r="BE3" s="396"/>
      <c r="BF3" s="396"/>
      <c r="BG3" s="396"/>
      <c r="BH3" s="396"/>
      <c r="BI3" s="396"/>
      <c r="BJ3" s="396"/>
      <c r="BK3" s="396"/>
      <c r="BL3" s="396"/>
      <c r="BM3" s="397"/>
      <c r="BN3" s="358" t="s">
        <v>25</v>
      </c>
      <c r="BO3" s="359"/>
      <c r="BP3" s="359"/>
      <c r="BQ3" s="359"/>
      <c r="BR3" s="359"/>
      <c r="BS3" s="359"/>
      <c r="BT3" s="359"/>
      <c r="BU3" s="360"/>
      <c r="BV3" s="358" t="s">
        <v>26</v>
      </c>
      <c r="BW3" s="359"/>
      <c r="BX3" s="359"/>
      <c r="BY3" s="359"/>
      <c r="BZ3" s="359"/>
      <c r="CA3" s="359"/>
      <c r="CB3" s="359"/>
      <c r="CC3" s="360"/>
      <c r="CD3" s="395" t="s">
        <v>24</v>
      </c>
      <c r="CE3" s="396"/>
      <c r="CF3" s="396"/>
      <c r="CG3" s="396"/>
      <c r="CH3" s="396"/>
      <c r="CI3" s="396"/>
      <c r="CJ3" s="396"/>
      <c r="CK3" s="396"/>
      <c r="CL3" s="396"/>
      <c r="CM3" s="396"/>
      <c r="CN3" s="396"/>
      <c r="CO3" s="396"/>
      <c r="CP3" s="396"/>
      <c r="CQ3" s="396"/>
      <c r="CR3" s="396"/>
      <c r="CS3" s="397"/>
      <c r="CT3" s="358" t="s">
        <v>27</v>
      </c>
      <c r="CU3" s="359"/>
      <c r="CV3" s="359"/>
      <c r="CW3" s="359"/>
      <c r="CX3" s="359"/>
      <c r="CY3" s="359"/>
      <c r="CZ3" s="359"/>
      <c r="DA3" s="360"/>
      <c r="DB3" s="358" t="s">
        <v>28</v>
      </c>
      <c r="DC3" s="359"/>
      <c r="DD3" s="359"/>
      <c r="DE3" s="359"/>
      <c r="DF3" s="359"/>
      <c r="DG3" s="359"/>
      <c r="DH3" s="359"/>
      <c r="DI3" s="360"/>
    </row>
    <row r="4" spans="1:119" ht="18.75" customHeight="1" x14ac:dyDescent="0.15">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29</v>
      </c>
      <c r="AZ4" s="362"/>
      <c r="BA4" s="362"/>
      <c r="BB4" s="362"/>
      <c r="BC4" s="362"/>
      <c r="BD4" s="362"/>
      <c r="BE4" s="362"/>
      <c r="BF4" s="362"/>
      <c r="BG4" s="362"/>
      <c r="BH4" s="362"/>
      <c r="BI4" s="362"/>
      <c r="BJ4" s="362"/>
      <c r="BK4" s="362"/>
      <c r="BL4" s="362"/>
      <c r="BM4" s="363"/>
      <c r="BN4" s="364">
        <v>16657419</v>
      </c>
      <c r="BO4" s="365"/>
      <c r="BP4" s="365"/>
      <c r="BQ4" s="365"/>
      <c r="BR4" s="365"/>
      <c r="BS4" s="365"/>
      <c r="BT4" s="365"/>
      <c r="BU4" s="366"/>
      <c r="BV4" s="364">
        <v>15515336</v>
      </c>
      <c r="BW4" s="365"/>
      <c r="BX4" s="365"/>
      <c r="BY4" s="365"/>
      <c r="BZ4" s="365"/>
      <c r="CA4" s="365"/>
      <c r="CB4" s="365"/>
      <c r="CC4" s="366"/>
      <c r="CD4" s="367" t="s">
        <v>30</v>
      </c>
      <c r="CE4" s="368"/>
      <c r="CF4" s="368"/>
      <c r="CG4" s="368"/>
      <c r="CH4" s="368"/>
      <c r="CI4" s="368"/>
      <c r="CJ4" s="368"/>
      <c r="CK4" s="368"/>
      <c r="CL4" s="368"/>
      <c r="CM4" s="368"/>
      <c r="CN4" s="368"/>
      <c r="CO4" s="368"/>
      <c r="CP4" s="368"/>
      <c r="CQ4" s="368"/>
      <c r="CR4" s="368"/>
      <c r="CS4" s="369"/>
      <c r="CT4" s="370">
        <v>7.6</v>
      </c>
      <c r="CU4" s="371"/>
      <c r="CV4" s="371"/>
      <c r="CW4" s="371"/>
      <c r="CX4" s="371"/>
      <c r="CY4" s="371"/>
      <c r="CZ4" s="371"/>
      <c r="DA4" s="372"/>
      <c r="DB4" s="370">
        <v>8.4</v>
      </c>
      <c r="DC4" s="371"/>
      <c r="DD4" s="371"/>
      <c r="DE4" s="371"/>
      <c r="DF4" s="371"/>
      <c r="DG4" s="371"/>
      <c r="DH4" s="371"/>
      <c r="DI4" s="372"/>
    </row>
    <row r="5" spans="1:119" ht="18.75" customHeight="1" x14ac:dyDescent="0.15">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31</v>
      </c>
      <c r="AN5" s="431"/>
      <c r="AO5" s="431"/>
      <c r="AP5" s="431"/>
      <c r="AQ5" s="431"/>
      <c r="AR5" s="431"/>
      <c r="AS5" s="431"/>
      <c r="AT5" s="432"/>
      <c r="AU5" s="433" t="s">
        <v>32</v>
      </c>
      <c r="AV5" s="434"/>
      <c r="AW5" s="434"/>
      <c r="AX5" s="434"/>
      <c r="AY5" s="435" t="s">
        <v>33</v>
      </c>
      <c r="AZ5" s="436"/>
      <c r="BA5" s="436"/>
      <c r="BB5" s="436"/>
      <c r="BC5" s="436"/>
      <c r="BD5" s="436"/>
      <c r="BE5" s="436"/>
      <c r="BF5" s="436"/>
      <c r="BG5" s="436"/>
      <c r="BH5" s="436"/>
      <c r="BI5" s="436"/>
      <c r="BJ5" s="436"/>
      <c r="BK5" s="436"/>
      <c r="BL5" s="436"/>
      <c r="BM5" s="437"/>
      <c r="BN5" s="401">
        <v>16007332</v>
      </c>
      <c r="BO5" s="402"/>
      <c r="BP5" s="402"/>
      <c r="BQ5" s="402"/>
      <c r="BR5" s="402"/>
      <c r="BS5" s="402"/>
      <c r="BT5" s="402"/>
      <c r="BU5" s="403"/>
      <c r="BV5" s="401">
        <v>14798197</v>
      </c>
      <c r="BW5" s="402"/>
      <c r="BX5" s="402"/>
      <c r="BY5" s="402"/>
      <c r="BZ5" s="402"/>
      <c r="CA5" s="402"/>
      <c r="CB5" s="402"/>
      <c r="CC5" s="403"/>
      <c r="CD5" s="404" t="s">
        <v>34</v>
      </c>
      <c r="CE5" s="405"/>
      <c r="CF5" s="405"/>
      <c r="CG5" s="405"/>
      <c r="CH5" s="405"/>
      <c r="CI5" s="405"/>
      <c r="CJ5" s="405"/>
      <c r="CK5" s="405"/>
      <c r="CL5" s="405"/>
      <c r="CM5" s="405"/>
      <c r="CN5" s="405"/>
      <c r="CO5" s="405"/>
      <c r="CP5" s="405"/>
      <c r="CQ5" s="405"/>
      <c r="CR5" s="405"/>
      <c r="CS5" s="406"/>
      <c r="CT5" s="398">
        <v>91.1</v>
      </c>
      <c r="CU5" s="399"/>
      <c r="CV5" s="399"/>
      <c r="CW5" s="399"/>
      <c r="CX5" s="399"/>
      <c r="CY5" s="399"/>
      <c r="CZ5" s="399"/>
      <c r="DA5" s="400"/>
      <c r="DB5" s="398">
        <v>89.8</v>
      </c>
      <c r="DC5" s="399"/>
      <c r="DD5" s="399"/>
      <c r="DE5" s="399"/>
      <c r="DF5" s="399"/>
      <c r="DG5" s="399"/>
      <c r="DH5" s="399"/>
      <c r="DI5" s="400"/>
    </row>
    <row r="6" spans="1:119" ht="18.75" customHeight="1" x14ac:dyDescent="0.15">
      <c r="A6" s="40"/>
      <c r="B6" s="407" t="s">
        <v>35</v>
      </c>
      <c r="C6" s="408"/>
      <c r="D6" s="408"/>
      <c r="E6" s="409"/>
      <c r="F6" s="409"/>
      <c r="G6" s="409"/>
      <c r="H6" s="409"/>
      <c r="I6" s="409"/>
      <c r="J6" s="409"/>
      <c r="K6" s="409"/>
      <c r="L6" s="409" t="s">
        <v>36</v>
      </c>
      <c r="M6" s="409"/>
      <c r="N6" s="409"/>
      <c r="O6" s="409"/>
      <c r="P6" s="409"/>
      <c r="Q6" s="409"/>
      <c r="R6" s="413"/>
      <c r="S6" s="413"/>
      <c r="T6" s="413"/>
      <c r="U6" s="413"/>
      <c r="V6" s="414"/>
      <c r="W6" s="417" t="s">
        <v>37</v>
      </c>
      <c r="X6" s="418"/>
      <c r="Y6" s="418"/>
      <c r="Z6" s="418"/>
      <c r="AA6" s="418"/>
      <c r="AB6" s="408"/>
      <c r="AC6" s="421" t="s">
        <v>38</v>
      </c>
      <c r="AD6" s="422"/>
      <c r="AE6" s="422"/>
      <c r="AF6" s="422"/>
      <c r="AG6" s="422"/>
      <c r="AH6" s="422"/>
      <c r="AI6" s="422"/>
      <c r="AJ6" s="422"/>
      <c r="AK6" s="422"/>
      <c r="AL6" s="423"/>
      <c r="AM6" s="430" t="s">
        <v>39</v>
      </c>
      <c r="AN6" s="431"/>
      <c r="AO6" s="431"/>
      <c r="AP6" s="431"/>
      <c r="AQ6" s="431"/>
      <c r="AR6" s="431"/>
      <c r="AS6" s="431"/>
      <c r="AT6" s="432"/>
      <c r="AU6" s="433" t="s">
        <v>32</v>
      </c>
      <c r="AV6" s="434"/>
      <c r="AW6" s="434"/>
      <c r="AX6" s="434"/>
      <c r="AY6" s="435" t="s">
        <v>40</v>
      </c>
      <c r="AZ6" s="436"/>
      <c r="BA6" s="436"/>
      <c r="BB6" s="436"/>
      <c r="BC6" s="436"/>
      <c r="BD6" s="436"/>
      <c r="BE6" s="436"/>
      <c r="BF6" s="436"/>
      <c r="BG6" s="436"/>
      <c r="BH6" s="436"/>
      <c r="BI6" s="436"/>
      <c r="BJ6" s="436"/>
      <c r="BK6" s="436"/>
      <c r="BL6" s="436"/>
      <c r="BM6" s="437"/>
      <c r="BN6" s="401">
        <v>650087</v>
      </c>
      <c r="BO6" s="402"/>
      <c r="BP6" s="402"/>
      <c r="BQ6" s="402"/>
      <c r="BR6" s="402"/>
      <c r="BS6" s="402"/>
      <c r="BT6" s="402"/>
      <c r="BU6" s="403"/>
      <c r="BV6" s="401">
        <v>717139</v>
      </c>
      <c r="BW6" s="402"/>
      <c r="BX6" s="402"/>
      <c r="BY6" s="402"/>
      <c r="BZ6" s="402"/>
      <c r="CA6" s="402"/>
      <c r="CB6" s="402"/>
      <c r="CC6" s="403"/>
      <c r="CD6" s="404" t="s">
        <v>41</v>
      </c>
      <c r="CE6" s="405"/>
      <c r="CF6" s="405"/>
      <c r="CG6" s="405"/>
      <c r="CH6" s="405"/>
      <c r="CI6" s="405"/>
      <c r="CJ6" s="405"/>
      <c r="CK6" s="405"/>
      <c r="CL6" s="405"/>
      <c r="CM6" s="405"/>
      <c r="CN6" s="405"/>
      <c r="CO6" s="405"/>
      <c r="CP6" s="405"/>
      <c r="CQ6" s="405"/>
      <c r="CR6" s="405"/>
      <c r="CS6" s="406"/>
      <c r="CT6" s="438">
        <v>91.9</v>
      </c>
      <c r="CU6" s="439"/>
      <c r="CV6" s="439"/>
      <c r="CW6" s="439"/>
      <c r="CX6" s="439"/>
      <c r="CY6" s="439"/>
      <c r="CZ6" s="439"/>
      <c r="DA6" s="440"/>
      <c r="DB6" s="438">
        <v>91.6</v>
      </c>
      <c r="DC6" s="439"/>
      <c r="DD6" s="439"/>
      <c r="DE6" s="439"/>
      <c r="DF6" s="439"/>
      <c r="DG6" s="439"/>
      <c r="DH6" s="439"/>
      <c r="DI6" s="440"/>
    </row>
    <row r="7" spans="1:119" ht="18.75" customHeight="1" x14ac:dyDescent="0.15">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42</v>
      </c>
      <c r="AN7" s="431"/>
      <c r="AO7" s="431"/>
      <c r="AP7" s="431"/>
      <c r="AQ7" s="431"/>
      <c r="AR7" s="431"/>
      <c r="AS7" s="431"/>
      <c r="AT7" s="432"/>
      <c r="AU7" s="433" t="s">
        <v>32</v>
      </c>
      <c r="AV7" s="434"/>
      <c r="AW7" s="434"/>
      <c r="AX7" s="434"/>
      <c r="AY7" s="435" t="s">
        <v>43</v>
      </c>
      <c r="AZ7" s="436"/>
      <c r="BA7" s="436"/>
      <c r="BB7" s="436"/>
      <c r="BC7" s="436"/>
      <c r="BD7" s="436"/>
      <c r="BE7" s="436"/>
      <c r="BF7" s="436"/>
      <c r="BG7" s="436"/>
      <c r="BH7" s="436"/>
      <c r="BI7" s="436"/>
      <c r="BJ7" s="436"/>
      <c r="BK7" s="436"/>
      <c r="BL7" s="436"/>
      <c r="BM7" s="437"/>
      <c r="BN7" s="401">
        <v>33960</v>
      </c>
      <c r="BO7" s="402"/>
      <c r="BP7" s="402"/>
      <c r="BQ7" s="402"/>
      <c r="BR7" s="402"/>
      <c r="BS7" s="402"/>
      <c r="BT7" s="402"/>
      <c r="BU7" s="403"/>
      <c r="BV7" s="401">
        <v>47111</v>
      </c>
      <c r="BW7" s="402"/>
      <c r="BX7" s="402"/>
      <c r="BY7" s="402"/>
      <c r="BZ7" s="402"/>
      <c r="CA7" s="402"/>
      <c r="CB7" s="402"/>
      <c r="CC7" s="403"/>
      <c r="CD7" s="404" t="s">
        <v>44</v>
      </c>
      <c r="CE7" s="405"/>
      <c r="CF7" s="405"/>
      <c r="CG7" s="405"/>
      <c r="CH7" s="405"/>
      <c r="CI7" s="405"/>
      <c r="CJ7" s="405"/>
      <c r="CK7" s="405"/>
      <c r="CL7" s="405"/>
      <c r="CM7" s="405"/>
      <c r="CN7" s="405"/>
      <c r="CO7" s="405"/>
      <c r="CP7" s="405"/>
      <c r="CQ7" s="405"/>
      <c r="CR7" s="405"/>
      <c r="CS7" s="406"/>
      <c r="CT7" s="401">
        <v>8093407</v>
      </c>
      <c r="CU7" s="402"/>
      <c r="CV7" s="402"/>
      <c r="CW7" s="402"/>
      <c r="CX7" s="402"/>
      <c r="CY7" s="402"/>
      <c r="CZ7" s="402"/>
      <c r="DA7" s="403"/>
      <c r="DB7" s="401">
        <v>7946151</v>
      </c>
      <c r="DC7" s="402"/>
      <c r="DD7" s="402"/>
      <c r="DE7" s="402"/>
      <c r="DF7" s="402"/>
      <c r="DG7" s="402"/>
      <c r="DH7" s="402"/>
      <c r="DI7" s="403"/>
    </row>
    <row r="8" spans="1:119" ht="18.75" customHeight="1" thickBot="1" x14ac:dyDescent="0.2">
      <c r="A8" s="40"/>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45</v>
      </c>
      <c r="AN8" s="431"/>
      <c r="AO8" s="431"/>
      <c r="AP8" s="431"/>
      <c r="AQ8" s="431"/>
      <c r="AR8" s="431"/>
      <c r="AS8" s="431"/>
      <c r="AT8" s="432"/>
      <c r="AU8" s="433" t="s">
        <v>46</v>
      </c>
      <c r="AV8" s="434"/>
      <c r="AW8" s="434"/>
      <c r="AX8" s="434"/>
      <c r="AY8" s="435" t="s">
        <v>47</v>
      </c>
      <c r="AZ8" s="436"/>
      <c r="BA8" s="436"/>
      <c r="BB8" s="436"/>
      <c r="BC8" s="436"/>
      <c r="BD8" s="436"/>
      <c r="BE8" s="436"/>
      <c r="BF8" s="436"/>
      <c r="BG8" s="436"/>
      <c r="BH8" s="436"/>
      <c r="BI8" s="436"/>
      <c r="BJ8" s="436"/>
      <c r="BK8" s="436"/>
      <c r="BL8" s="436"/>
      <c r="BM8" s="437"/>
      <c r="BN8" s="401">
        <v>616127</v>
      </c>
      <c r="BO8" s="402"/>
      <c r="BP8" s="402"/>
      <c r="BQ8" s="402"/>
      <c r="BR8" s="402"/>
      <c r="BS8" s="402"/>
      <c r="BT8" s="402"/>
      <c r="BU8" s="403"/>
      <c r="BV8" s="401">
        <v>670028</v>
      </c>
      <c r="BW8" s="402"/>
      <c r="BX8" s="402"/>
      <c r="BY8" s="402"/>
      <c r="BZ8" s="402"/>
      <c r="CA8" s="402"/>
      <c r="CB8" s="402"/>
      <c r="CC8" s="403"/>
      <c r="CD8" s="404" t="s">
        <v>48</v>
      </c>
      <c r="CE8" s="405"/>
      <c r="CF8" s="405"/>
      <c r="CG8" s="405"/>
      <c r="CH8" s="405"/>
      <c r="CI8" s="405"/>
      <c r="CJ8" s="405"/>
      <c r="CK8" s="405"/>
      <c r="CL8" s="405"/>
      <c r="CM8" s="405"/>
      <c r="CN8" s="405"/>
      <c r="CO8" s="405"/>
      <c r="CP8" s="405"/>
      <c r="CQ8" s="405"/>
      <c r="CR8" s="405"/>
      <c r="CS8" s="406"/>
      <c r="CT8" s="441">
        <v>0.64</v>
      </c>
      <c r="CU8" s="442"/>
      <c r="CV8" s="442"/>
      <c r="CW8" s="442"/>
      <c r="CX8" s="442"/>
      <c r="CY8" s="442"/>
      <c r="CZ8" s="442"/>
      <c r="DA8" s="443"/>
      <c r="DB8" s="441">
        <v>0.66</v>
      </c>
      <c r="DC8" s="442"/>
      <c r="DD8" s="442"/>
      <c r="DE8" s="442"/>
      <c r="DF8" s="442"/>
      <c r="DG8" s="442"/>
      <c r="DH8" s="442"/>
      <c r="DI8" s="443"/>
    </row>
    <row r="9" spans="1:119" ht="18.75" customHeight="1" thickBot="1" x14ac:dyDescent="0.2">
      <c r="A9" s="40"/>
      <c r="B9" s="395" t="s">
        <v>49</v>
      </c>
      <c r="C9" s="396"/>
      <c r="D9" s="396"/>
      <c r="E9" s="396"/>
      <c r="F9" s="396"/>
      <c r="G9" s="396"/>
      <c r="H9" s="396"/>
      <c r="I9" s="396"/>
      <c r="J9" s="396"/>
      <c r="K9" s="444"/>
      <c r="L9" s="445" t="s">
        <v>50</v>
      </c>
      <c r="M9" s="446"/>
      <c r="N9" s="446"/>
      <c r="O9" s="446"/>
      <c r="P9" s="446"/>
      <c r="Q9" s="447"/>
      <c r="R9" s="448">
        <v>31165</v>
      </c>
      <c r="S9" s="449"/>
      <c r="T9" s="449"/>
      <c r="U9" s="449"/>
      <c r="V9" s="450"/>
      <c r="W9" s="358" t="s">
        <v>51</v>
      </c>
      <c r="X9" s="359"/>
      <c r="Y9" s="359"/>
      <c r="Z9" s="359"/>
      <c r="AA9" s="359"/>
      <c r="AB9" s="359"/>
      <c r="AC9" s="359"/>
      <c r="AD9" s="359"/>
      <c r="AE9" s="359"/>
      <c r="AF9" s="359"/>
      <c r="AG9" s="359"/>
      <c r="AH9" s="359"/>
      <c r="AI9" s="359"/>
      <c r="AJ9" s="359"/>
      <c r="AK9" s="359"/>
      <c r="AL9" s="360"/>
      <c r="AM9" s="430" t="s">
        <v>52</v>
      </c>
      <c r="AN9" s="431"/>
      <c r="AO9" s="431"/>
      <c r="AP9" s="431"/>
      <c r="AQ9" s="431"/>
      <c r="AR9" s="431"/>
      <c r="AS9" s="431"/>
      <c r="AT9" s="432"/>
      <c r="AU9" s="433" t="s">
        <v>32</v>
      </c>
      <c r="AV9" s="434"/>
      <c r="AW9" s="434"/>
      <c r="AX9" s="434"/>
      <c r="AY9" s="435" t="s">
        <v>53</v>
      </c>
      <c r="AZ9" s="436"/>
      <c r="BA9" s="436"/>
      <c r="BB9" s="436"/>
      <c r="BC9" s="436"/>
      <c r="BD9" s="436"/>
      <c r="BE9" s="436"/>
      <c r="BF9" s="436"/>
      <c r="BG9" s="436"/>
      <c r="BH9" s="436"/>
      <c r="BI9" s="436"/>
      <c r="BJ9" s="436"/>
      <c r="BK9" s="436"/>
      <c r="BL9" s="436"/>
      <c r="BM9" s="437"/>
      <c r="BN9" s="401">
        <v>-53901</v>
      </c>
      <c r="BO9" s="402"/>
      <c r="BP9" s="402"/>
      <c r="BQ9" s="402"/>
      <c r="BR9" s="402"/>
      <c r="BS9" s="402"/>
      <c r="BT9" s="402"/>
      <c r="BU9" s="403"/>
      <c r="BV9" s="401">
        <v>-341619</v>
      </c>
      <c r="BW9" s="402"/>
      <c r="BX9" s="402"/>
      <c r="BY9" s="402"/>
      <c r="BZ9" s="402"/>
      <c r="CA9" s="402"/>
      <c r="CB9" s="402"/>
      <c r="CC9" s="403"/>
      <c r="CD9" s="404" t="s">
        <v>54</v>
      </c>
      <c r="CE9" s="405"/>
      <c r="CF9" s="405"/>
      <c r="CG9" s="405"/>
      <c r="CH9" s="405"/>
      <c r="CI9" s="405"/>
      <c r="CJ9" s="405"/>
      <c r="CK9" s="405"/>
      <c r="CL9" s="405"/>
      <c r="CM9" s="405"/>
      <c r="CN9" s="405"/>
      <c r="CO9" s="405"/>
      <c r="CP9" s="405"/>
      <c r="CQ9" s="405"/>
      <c r="CR9" s="405"/>
      <c r="CS9" s="406"/>
      <c r="CT9" s="398">
        <v>12.2</v>
      </c>
      <c r="CU9" s="399"/>
      <c r="CV9" s="399"/>
      <c r="CW9" s="399"/>
      <c r="CX9" s="399"/>
      <c r="CY9" s="399"/>
      <c r="CZ9" s="399"/>
      <c r="DA9" s="400"/>
      <c r="DB9" s="398">
        <v>12</v>
      </c>
      <c r="DC9" s="399"/>
      <c r="DD9" s="399"/>
      <c r="DE9" s="399"/>
      <c r="DF9" s="399"/>
      <c r="DG9" s="399"/>
      <c r="DH9" s="399"/>
      <c r="DI9" s="400"/>
    </row>
    <row r="10" spans="1:119" ht="18.75" customHeight="1" thickBot="1" x14ac:dyDescent="0.2">
      <c r="A10" s="40"/>
      <c r="B10" s="395"/>
      <c r="C10" s="396"/>
      <c r="D10" s="396"/>
      <c r="E10" s="396"/>
      <c r="F10" s="396"/>
      <c r="G10" s="396"/>
      <c r="H10" s="396"/>
      <c r="I10" s="396"/>
      <c r="J10" s="396"/>
      <c r="K10" s="444"/>
      <c r="L10" s="451" t="s">
        <v>55</v>
      </c>
      <c r="M10" s="431"/>
      <c r="N10" s="431"/>
      <c r="O10" s="431"/>
      <c r="P10" s="431"/>
      <c r="Q10" s="432"/>
      <c r="R10" s="452">
        <v>33354</v>
      </c>
      <c r="S10" s="453"/>
      <c r="T10" s="453"/>
      <c r="U10" s="453"/>
      <c r="V10" s="454"/>
      <c r="W10" s="389"/>
      <c r="X10" s="390"/>
      <c r="Y10" s="390"/>
      <c r="Z10" s="390"/>
      <c r="AA10" s="390"/>
      <c r="AB10" s="390"/>
      <c r="AC10" s="390"/>
      <c r="AD10" s="390"/>
      <c r="AE10" s="390"/>
      <c r="AF10" s="390"/>
      <c r="AG10" s="390"/>
      <c r="AH10" s="390"/>
      <c r="AI10" s="390"/>
      <c r="AJ10" s="390"/>
      <c r="AK10" s="390"/>
      <c r="AL10" s="393"/>
      <c r="AM10" s="430" t="s">
        <v>56</v>
      </c>
      <c r="AN10" s="431"/>
      <c r="AO10" s="431"/>
      <c r="AP10" s="431"/>
      <c r="AQ10" s="431"/>
      <c r="AR10" s="431"/>
      <c r="AS10" s="431"/>
      <c r="AT10" s="432"/>
      <c r="AU10" s="433" t="s">
        <v>32</v>
      </c>
      <c r="AV10" s="434"/>
      <c r="AW10" s="434"/>
      <c r="AX10" s="434"/>
      <c r="AY10" s="435" t="s">
        <v>57</v>
      </c>
      <c r="AZ10" s="436"/>
      <c r="BA10" s="436"/>
      <c r="BB10" s="436"/>
      <c r="BC10" s="436"/>
      <c r="BD10" s="436"/>
      <c r="BE10" s="436"/>
      <c r="BF10" s="436"/>
      <c r="BG10" s="436"/>
      <c r="BH10" s="436"/>
      <c r="BI10" s="436"/>
      <c r="BJ10" s="436"/>
      <c r="BK10" s="436"/>
      <c r="BL10" s="436"/>
      <c r="BM10" s="437"/>
      <c r="BN10" s="401">
        <v>171</v>
      </c>
      <c r="BO10" s="402"/>
      <c r="BP10" s="402"/>
      <c r="BQ10" s="402"/>
      <c r="BR10" s="402"/>
      <c r="BS10" s="402"/>
      <c r="BT10" s="402"/>
      <c r="BU10" s="403"/>
      <c r="BV10" s="401">
        <v>103137</v>
      </c>
      <c r="BW10" s="402"/>
      <c r="BX10" s="402"/>
      <c r="BY10" s="402"/>
      <c r="BZ10" s="402"/>
      <c r="CA10" s="402"/>
      <c r="CB10" s="402"/>
      <c r="CC10" s="403"/>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5"/>
      <c r="C11" s="396"/>
      <c r="D11" s="396"/>
      <c r="E11" s="396"/>
      <c r="F11" s="396"/>
      <c r="G11" s="396"/>
      <c r="H11" s="396"/>
      <c r="I11" s="396"/>
      <c r="J11" s="396"/>
      <c r="K11" s="444"/>
      <c r="L11" s="455" t="s">
        <v>59</v>
      </c>
      <c r="M11" s="456"/>
      <c r="N11" s="456"/>
      <c r="O11" s="456"/>
      <c r="P11" s="456"/>
      <c r="Q11" s="457"/>
      <c r="R11" s="458" t="s">
        <v>60</v>
      </c>
      <c r="S11" s="459"/>
      <c r="T11" s="459"/>
      <c r="U11" s="459"/>
      <c r="V11" s="460"/>
      <c r="W11" s="389"/>
      <c r="X11" s="390"/>
      <c r="Y11" s="390"/>
      <c r="Z11" s="390"/>
      <c r="AA11" s="390"/>
      <c r="AB11" s="390"/>
      <c r="AC11" s="390"/>
      <c r="AD11" s="390"/>
      <c r="AE11" s="390"/>
      <c r="AF11" s="390"/>
      <c r="AG11" s="390"/>
      <c r="AH11" s="390"/>
      <c r="AI11" s="390"/>
      <c r="AJ11" s="390"/>
      <c r="AK11" s="390"/>
      <c r="AL11" s="393"/>
      <c r="AM11" s="430" t="s">
        <v>61</v>
      </c>
      <c r="AN11" s="431"/>
      <c r="AO11" s="431"/>
      <c r="AP11" s="431"/>
      <c r="AQ11" s="431"/>
      <c r="AR11" s="431"/>
      <c r="AS11" s="431"/>
      <c r="AT11" s="432"/>
      <c r="AU11" s="433" t="s">
        <v>62</v>
      </c>
      <c r="AV11" s="434"/>
      <c r="AW11" s="434"/>
      <c r="AX11" s="434"/>
      <c r="AY11" s="435" t="s">
        <v>63</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64</v>
      </c>
      <c r="CE11" s="405"/>
      <c r="CF11" s="405"/>
      <c r="CG11" s="405"/>
      <c r="CH11" s="405"/>
      <c r="CI11" s="405"/>
      <c r="CJ11" s="405"/>
      <c r="CK11" s="405"/>
      <c r="CL11" s="405"/>
      <c r="CM11" s="405"/>
      <c r="CN11" s="405"/>
      <c r="CO11" s="405"/>
      <c r="CP11" s="405"/>
      <c r="CQ11" s="405"/>
      <c r="CR11" s="405"/>
      <c r="CS11" s="406"/>
      <c r="CT11" s="441" t="s">
        <v>66</v>
      </c>
      <c r="CU11" s="442"/>
      <c r="CV11" s="442"/>
      <c r="CW11" s="442"/>
      <c r="CX11" s="442"/>
      <c r="CY11" s="442"/>
      <c r="CZ11" s="442"/>
      <c r="DA11" s="443"/>
      <c r="DB11" s="441" t="s">
        <v>67</v>
      </c>
      <c r="DC11" s="442"/>
      <c r="DD11" s="442"/>
      <c r="DE11" s="442"/>
      <c r="DF11" s="442"/>
      <c r="DG11" s="442"/>
      <c r="DH11" s="442"/>
      <c r="DI11" s="443"/>
    </row>
    <row r="12" spans="1:119" ht="18.75" customHeight="1" x14ac:dyDescent="0.15">
      <c r="A12" s="40"/>
      <c r="B12" s="461" t="s">
        <v>68</v>
      </c>
      <c r="C12" s="462"/>
      <c r="D12" s="462"/>
      <c r="E12" s="462"/>
      <c r="F12" s="462"/>
      <c r="G12" s="462"/>
      <c r="H12" s="462"/>
      <c r="I12" s="462"/>
      <c r="J12" s="462"/>
      <c r="K12" s="463"/>
      <c r="L12" s="470" t="s">
        <v>69</v>
      </c>
      <c r="M12" s="471"/>
      <c r="N12" s="471"/>
      <c r="O12" s="471"/>
      <c r="P12" s="471"/>
      <c r="Q12" s="472"/>
      <c r="R12" s="473">
        <v>30577</v>
      </c>
      <c r="S12" s="474"/>
      <c r="T12" s="474"/>
      <c r="U12" s="474"/>
      <c r="V12" s="475"/>
      <c r="W12" s="476" t="s">
        <v>24</v>
      </c>
      <c r="X12" s="434"/>
      <c r="Y12" s="434"/>
      <c r="Z12" s="434"/>
      <c r="AA12" s="434"/>
      <c r="AB12" s="477"/>
      <c r="AC12" s="478" t="s">
        <v>70</v>
      </c>
      <c r="AD12" s="479"/>
      <c r="AE12" s="479"/>
      <c r="AF12" s="479"/>
      <c r="AG12" s="480"/>
      <c r="AH12" s="478" t="s">
        <v>71</v>
      </c>
      <c r="AI12" s="479"/>
      <c r="AJ12" s="479"/>
      <c r="AK12" s="479"/>
      <c r="AL12" s="481"/>
      <c r="AM12" s="430" t="s">
        <v>72</v>
      </c>
      <c r="AN12" s="431"/>
      <c r="AO12" s="431"/>
      <c r="AP12" s="431"/>
      <c r="AQ12" s="431"/>
      <c r="AR12" s="431"/>
      <c r="AS12" s="431"/>
      <c r="AT12" s="432"/>
      <c r="AU12" s="433" t="s">
        <v>73</v>
      </c>
      <c r="AV12" s="434"/>
      <c r="AW12" s="434"/>
      <c r="AX12" s="434"/>
      <c r="AY12" s="435" t="s">
        <v>74</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0</v>
      </c>
      <c r="BW12" s="402"/>
      <c r="BX12" s="402"/>
      <c r="BY12" s="402"/>
      <c r="BZ12" s="402"/>
      <c r="CA12" s="402"/>
      <c r="CB12" s="402"/>
      <c r="CC12" s="403"/>
      <c r="CD12" s="404" t="s">
        <v>75</v>
      </c>
      <c r="CE12" s="405"/>
      <c r="CF12" s="405"/>
      <c r="CG12" s="405"/>
      <c r="CH12" s="405"/>
      <c r="CI12" s="405"/>
      <c r="CJ12" s="405"/>
      <c r="CK12" s="405"/>
      <c r="CL12" s="405"/>
      <c r="CM12" s="405"/>
      <c r="CN12" s="405"/>
      <c r="CO12" s="405"/>
      <c r="CP12" s="405"/>
      <c r="CQ12" s="405"/>
      <c r="CR12" s="405"/>
      <c r="CS12" s="406"/>
      <c r="CT12" s="441" t="s">
        <v>65</v>
      </c>
      <c r="CU12" s="442"/>
      <c r="CV12" s="442"/>
      <c r="CW12" s="442"/>
      <c r="CX12" s="442"/>
      <c r="CY12" s="442"/>
      <c r="CZ12" s="442"/>
      <c r="DA12" s="443"/>
      <c r="DB12" s="441" t="s">
        <v>76</v>
      </c>
      <c r="DC12" s="442"/>
      <c r="DD12" s="442"/>
      <c r="DE12" s="442"/>
      <c r="DF12" s="442"/>
      <c r="DG12" s="442"/>
      <c r="DH12" s="442"/>
      <c r="DI12" s="443"/>
    </row>
    <row r="13" spans="1:119" ht="18.75" customHeight="1" x14ac:dyDescent="0.15">
      <c r="A13" s="40"/>
      <c r="B13" s="464"/>
      <c r="C13" s="465"/>
      <c r="D13" s="465"/>
      <c r="E13" s="465"/>
      <c r="F13" s="465"/>
      <c r="G13" s="465"/>
      <c r="H13" s="465"/>
      <c r="I13" s="465"/>
      <c r="J13" s="465"/>
      <c r="K13" s="466"/>
      <c r="L13" s="49"/>
      <c r="M13" s="492" t="s">
        <v>77</v>
      </c>
      <c r="N13" s="493"/>
      <c r="O13" s="493"/>
      <c r="P13" s="493"/>
      <c r="Q13" s="494"/>
      <c r="R13" s="485">
        <v>30155</v>
      </c>
      <c r="S13" s="486"/>
      <c r="T13" s="486"/>
      <c r="U13" s="486"/>
      <c r="V13" s="487"/>
      <c r="W13" s="417" t="s">
        <v>78</v>
      </c>
      <c r="X13" s="418"/>
      <c r="Y13" s="418"/>
      <c r="Z13" s="418"/>
      <c r="AA13" s="418"/>
      <c r="AB13" s="408"/>
      <c r="AC13" s="452">
        <v>1145</v>
      </c>
      <c r="AD13" s="453"/>
      <c r="AE13" s="453"/>
      <c r="AF13" s="453"/>
      <c r="AG13" s="495"/>
      <c r="AH13" s="452">
        <v>1187</v>
      </c>
      <c r="AI13" s="453"/>
      <c r="AJ13" s="453"/>
      <c r="AK13" s="453"/>
      <c r="AL13" s="454"/>
      <c r="AM13" s="430" t="s">
        <v>79</v>
      </c>
      <c r="AN13" s="431"/>
      <c r="AO13" s="431"/>
      <c r="AP13" s="431"/>
      <c r="AQ13" s="431"/>
      <c r="AR13" s="431"/>
      <c r="AS13" s="431"/>
      <c r="AT13" s="432"/>
      <c r="AU13" s="433" t="s">
        <v>62</v>
      </c>
      <c r="AV13" s="434"/>
      <c r="AW13" s="434"/>
      <c r="AX13" s="434"/>
      <c r="AY13" s="435" t="s">
        <v>80</v>
      </c>
      <c r="AZ13" s="436"/>
      <c r="BA13" s="436"/>
      <c r="BB13" s="436"/>
      <c r="BC13" s="436"/>
      <c r="BD13" s="436"/>
      <c r="BE13" s="436"/>
      <c r="BF13" s="436"/>
      <c r="BG13" s="436"/>
      <c r="BH13" s="436"/>
      <c r="BI13" s="436"/>
      <c r="BJ13" s="436"/>
      <c r="BK13" s="436"/>
      <c r="BL13" s="436"/>
      <c r="BM13" s="437"/>
      <c r="BN13" s="401">
        <v>-53730</v>
      </c>
      <c r="BO13" s="402"/>
      <c r="BP13" s="402"/>
      <c r="BQ13" s="402"/>
      <c r="BR13" s="402"/>
      <c r="BS13" s="402"/>
      <c r="BT13" s="402"/>
      <c r="BU13" s="403"/>
      <c r="BV13" s="401">
        <v>-238482</v>
      </c>
      <c r="BW13" s="402"/>
      <c r="BX13" s="402"/>
      <c r="BY13" s="402"/>
      <c r="BZ13" s="402"/>
      <c r="CA13" s="402"/>
      <c r="CB13" s="402"/>
      <c r="CC13" s="403"/>
      <c r="CD13" s="404" t="s">
        <v>81</v>
      </c>
      <c r="CE13" s="405"/>
      <c r="CF13" s="405"/>
      <c r="CG13" s="405"/>
      <c r="CH13" s="405"/>
      <c r="CI13" s="405"/>
      <c r="CJ13" s="405"/>
      <c r="CK13" s="405"/>
      <c r="CL13" s="405"/>
      <c r="CM13" s="405"/>
      <c r="CN13" s="405"/>
      <c r="CO13" s="405"/>
      <c r="CP13" s="405"/>
      <c r="CQ13" s="405"/>
      <c r="CR13" s="405"/>
      <c r="CS13" s="406"/>
      <c r="CT13" s="398">
        <v>8.4</v>
      </c>
      <c r="CU13" s="399"/>
      <c r="CV13" s="399"/>
      <c r="CW13" s="399"/>
      <c r="CX13" s="399"/>
      <c r="CY13" s="399"/>
      <c r="CZ13" s="399"/>
      <c r="DA13" s="400"/>
      <c r="DB13" s="398">
        <v>8.6</v>
      </c>
      <c r="DC13" s="399"/>
      <c r="DD13" s="399"/>
      <c r="DE13" s="399"/>
      <c r="DF13" s="399"/>
      <c r="DG13" s="399"/>
      <c r="DH13" s="399"/>
      <c r="DI13" s="400"/>
    </row>
    <row r="14" spans="1:119" ht="18.75" customHeight="1" thickBot="1" x14ac:dyDescent="0.2">
      <c r="A14" s="40"/>
      <c r="B14" s="464"/>
      <c r="C14" s="465"/>
      <c r="D14" s="465"/>
      <c r="E14" s="465"/>
      <c r="F14" s="465"/>
      <c r="G14" s="465"/>
      <c r="H14" s="465"/>
      <c r="I14" s="465"/>
      <c r="J14" s="465"/>
      <c r="K14" s="466"/>
      <c r="L14" s="482" t="s">
        <v>82</v>
      </c>
      <c r="M14" s="483"/>
      <c r="N14" s="483"/>
      <c r="O14" s="483"/>
      <c r="P14" s="483"/>
      <c r="Q14" s="484"/>
      <c r="R14" s="485">
        <v>30946</v>
      </c>
      <c r="S14" s="486"/>
      <c r="T14" s="486"/>
      <c r="U14" s="486"/>
      <c r="V14" s="487"/>
      <c r="W14" s="391"/>
      <c r="X14" s="392"/>
      <c r="Y14" s="392"/>
      <c r="Z14" s="392"/>
      <c r="AA14" s="392"/>
      <c r="AB14" s="381"/>
      <c r="AC14" s="488">
        <v>7.7</v>
      </c>
      <c r="AD14" s="489"/>
      <c r="AE14" s="489"/>
      <c r="AF14" s="489"/>
      <c r="AG14" s="490"/>
      <c r="AH14" s="488">
        <v>7.3</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83</v>
      </c>
      <c r="CE14" s="497"/>
      <c r="CF14" s="497"/>
      <c r="CG14" s="497"/>
      <c r="CH14" s="497"/>
      <c r="CI14" s="497"/>
      <c r="CJ14" s="497"/>
      <c r="CK14" s="497"/>
      <c r="CL14" s="497"/>
      <c r="CM14" s="497"/>
      <c r="CN14" s="497"/>
      <c r="CO14" s="497"/>
      <c r="CP14" s="497"/>
      <c r="CQ14" s="497"/>
      <c r="CR14" s="497"/>
      <c r="CS14" s="498"/>
      <c r="CT14" s="499" t="s">
        <v>84</v>
      </c>
      <c r="CU14" s="500"/>
      <c r="CV14" s="500"/>
      <c r="CW14" s="500"/>
      <c r="CX14" s="500"/>
      <c r="CY14" s="500"/>
      <c r="CZ14" s="500"/>
      <c r="DA14" s="501"/>
      <c r="DB14" s="499">
        <v>7.3</v>
      </c>
      <c r="DC14" s="500"/>
      <c r="DD14" s="500"/>
      <c r="DE14" s="500"/>
      <c r="DF14" s="500"/>
      <c r="DG14" s="500"/>
      <c r="DH14" s="500"/>
      <c r="DI14" s="501"/>
    </row>
    <row r="15" spans="1:119" ht="18.75" customHeight="1" x14ac:dyDescent="0.15">
      <c r="A15" s="40"/>
      <c r="B15" s="464"/>
      <c r="C15" s="465"/>
      <c r="D15" s="465"/>
      <c r="E15" s="465"/>
      <c r="F15" s="465"/>
      <c r="G15" s="465"/>
      <c r="H15" s="465"/>
      <c r="I15" s="465"/>
      <c r="J15" s="465"/>
      <c r="K15" s="466"/>
      <c r="L15" s="49"/>
      <c r="M15" s="492" t="s">
        <v>85</v>
      </c>
      <c r="N15" s="493"/>
      <c r="O15" s="493"/>
      <c r="P15" s="493"/>
      <c r="Q15" s="494"/>
      <c r="R15" s="485">
        <v>30589</v>
      </c>
      <c r="S15" s="486"/>
      <c r="T15" s="486"/>
      <c r="U15" s="486"/>
      <c r="V15" s="487"/>
      <c r="W15" s="417" t="s">
        <v>86</v>
      </c>
      <c r="X15" s="418"/>
      <c r="Y15" s="418"/>
      <c r="Z15" s="418"/>
      <c r="AA15" s="418"/>
      <c r="AB15" s="408"/>
      <c r="AC15" s="452">
        <v>4667</v>
      </c>
      <c r="AD15" s="453"/>
      <c r="AE15" s="453"/>
      <c r="AF15" s="453"/>
      <c r="AG15" s="495"/>
      <c r="AH15" s="452">
        <v>5503</v>
      </c>
      <c r="AI15" s="453"/>
      <c r="AJ15" s="453"/>
      <c r="AK15" s="453"/>
      <c r="AL15" s="454"/>
      <c r="AM15" s="430"/>
      <c r="AN15" s="431"/>
      <c r="AO15" s="431"/>
      <c r="AP15" s="431"/>
      <c r="AQ15" s="431"/>
      <c r="AR15" s="431"/>
      <c r="AS15" s="431"/>
      <c r="AT15" s="432"/>
      <c r="AU15" s="433"/>
      <c r="AV15" s="434"/>
      <c r="AW15" s="434"/>
      <c r="AX15" s="434"/>
      <c r="AY15" s="361" t="s">
        <v>87</v>
      </c>
      <c r="AZ15" s="362"/>
      <c r="BA15" s="362"/>
      <c r="BB15" s="362"/>
      <c r="BC15" s="362"/>
      <c r="BD15" s="362"/>
      <c r="BE15" s="362"/>
      <c r="BF15" s="362"/>
      <c r="BG15" s="362"/>
      <c r="BH15" s="362"/>
      <c r="BI15" s="362"/>
      <c r="BJ15" s="362"/>
      <c r="BK15" s="362"/>
      <c r="BL15" s="362"/>
      <c r="BM15" s="363"/>
      <c r="BN15" s="364">
        <v>4421892</v>
      </c>
      <c r="BO15" s="365"/>
      <c r="BP15" s="365"/>
      <c r="BQ15" s="365"/>
      <c r="BR15" s="365"/>
      <c r="BS15" s="365"/>
      <c r="BT15" s="365"/>
      <c r="BU15" s="366"/>
      <c r="BV15" s="364">
        <v>4311730</v>
      </c>
      <c r="BW15" s="365"/>
      <c r="BX15" s="365"/>
      <c r="BY15" s="365"/>
      <c r="BZ15" s="365"/>
      <c r="CA15" s="365"/>
      <c r="CB15" s="365"/>
      <c r="CC15" s="366"/>
      <c r="CD15" s="502" t="s">
        <v>88</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15">
      <c r="A16" s="40"/>
      <c r="B16" s="464"/>
      <c r="C16" s="465"/>
      <c r="D16" s="465"/>
      <c r="E16" s="465"/>
      <c r="F16" s="465"/>
      <c r="G16" s="465"/>
      <c r="H16" s="465"/>
      <c r="I16" s="465"/>
      <c r="J16" s="465"/>
      <c r="K16" s="466"/>
      <c r="L16" s="482" t="s">
        <v>89</v>
      </c>
      <c r="M16" s="505"/>
      <c r="N16" s="505"/>
      <c r="O16" s="505"/>
      <c r="P16" s="505"/>
      <c r="Q16" s="506"/>
      <c r="R16" s="507" t="s">
        <v>90</v>
      </c>
      <c r="S16" s="508"/>
      <c r="T16" s="508"/>
      <c r="U16" s="508"/>
      <c r="V16" s="509"/>
      <c r="W16" s="391"/>
      <c r="X16" s="392"/>
      <c r="Y16" s="392"/>
      <c r="Z16" s="392"/>
      <c r="AA16" s="392"/>
      <c r="AB16" s="381"/>
      <c r="AC16" s="488">
        <v>31.3</v>
      </c>
      <c r="AD16" s="489"/>
      <c r="AE16" s="489"/>
      <c r="AF16" s="489"/>
      <c r="AG16" s="490"/>
      <c r="AH16" s="488">
        <v>33.799999999999997</v>
      </c>
      <c r="AI16" s="489"/>
      <c r="AJ16" s="489"/>
      <c r="AK16" s="489"/>
      <c r="AL16" s="491"/>
      <c r="AM16" s="430"/>
      <c r="AN16" s="431"/>
      <c r="AO16" s="431"/>
      <c r="AP16" s="431"/>
      <c r="AQ16" s="431"/>
      <c r="AR16" s="431"/>
      <c r="AS16" s="431"/>
      <c r="AT16" s="432"/>
      <c r="AU16" s="433"/>
      <c r="AV16" s="434"/>
      <c r="AW16" s="434"/>
      <c r="AX16" s="434"/>
      <c r="AY16" s="435" t="s">
        <v>91</v>
      </c>
      <c r="AZ16" s="436"/>
      <c r="BA16" s="436"/>
      <c r="BB16" s="436"/>
      <c r="BC16" s="436"/>
      <c r="BD16" s="436"/>
      <c r="BE16" s="436"/>
      <c r="BF16" s="436"/>
      <c r="BG16" s="436"/>
      <c r="BH16" s="436"/>
      <c r="BI16" s="436"/>
      <c r="BJ16" s="436"/>
      <c r="BK16" s="436"/>
      <c r="BL16" s="436"/>
      <c r="BM16" s="437"/>
      <c r="BN16" s="401">
        <v>6863183</v>
      </c>
      <c r="BO16" s="402"/>
      <c r="BP16" s="402"/>
      <c r="BQ16" s="402"/>
      <c r="BR16" s="402"/>
      <c r="BS16" s="402"/>
      <c r="BT16" s="402"/>
      <c r="BU16" s="403"/>
      <c r="BV16" s="401">
        <v>6658815</v>
      </c>
      <c r="BW16" s="402"/>
      <c r="BX16" s="402"/>
      <c r="BY16" s="402"/>
      <c r="BZ16" s="402"/>
      <c r="CA16" s="402"/>
      <c r="CB16" s="402"/>
      <c r="CC16" s="403"/>
      <c r="CD16" s="53"/>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40"/>
      <c r="B17" s="467"/>
      <c r="C17" s="468"/>
      <c r="D17" s="468"/>
      <c r="E17" s="468"/>
      <c r="F17" s="468"/>
      <c r="G17" s="468"/>
      <c r="H17" s="468"/>
      <c r="I17" s="468"/>
      <c r="J17" s="468"/>
      <c r="K17" s="469"/>
      <c r="L17" s="54"/>
      <c r="M17" s="512" t="s">
        <v>92</v>
      </c>
      <c r="N17" s="513"/>
      <c r="O17" s="513"/>
      <c r="P17" s="513"/>
      <c r="Q17" s="514"/>
      <c r="R17" s="507" t="s">
        <v>93</v>
      </c>
      <c r="S17" s="508"/>
      <c r="T17" s="508"/>
      <c r="U17" s="508"/>
      <c r="V17" s="509"/>
      <c r="W17" s="417" t="s">
        <v>94</v>
      </c>
      <c r="X17" s="418"/>
      <c r="Y17" s="418"/>
      <c r="Z17" s="418"/>
      <c r="AA17" s="418"/>
      <c r="AB17" s="408"/>
      <c r="AC17" s="452">
        <v>9085</v>
      </c>
      <c r="AD17" s="453"/>
      <c r="AE17" s="453"/>
      <c r="AF17" s="453"/>
      <c r="AG17" s="495"/>
      <c r="AH17" s="452">
        <v>9579</v>
      </c>
      <c r="AI17" s="453"/>
      <c r="AJ17" s="453"/>
      <c r="AK17" s="453"/>
      <c r="AL17" s="454"/>
      <c r="AM17" s="430"/>
      <c r="AN17" s="431"/>
      <c r="AO17" s="431"/>
      <c r="AP17" s="431"/>
      <c r="AQ17" s="431"/>
      <c r="AR17" s="431"/>
      <c r="AS17" s="431"/>
      <c r="AT17" s="432"/>
      <c r="AU17" s="433"/>
      <c r="AV17" s="434"/>
      <c r="AW17" s="434"/>
      <c r="AX17" s="434"/>
      <c r="AY17" s="435" t="s">
        <v>95</v>
      </c>
      <c r="AZ17" s="436"/>
      <c r="BA17" s="436"/>
      <c r="BB17" s="436"/>
      <c r="BC17" s="436"/>
      <c r="BD17" s="436"/>
      <c r="BE17" s="436"/>
      <c r="BF17" s="436"/>
      <c r="BG17" s="436"/>
      <c r="BH17" s="436"/>
      <c r="BI17" s="436"/>
      <c r="BJ17" s="436"/>
      <c r="BK17" s="436"/>
      <c r="BL17" s="436"/>
      <c r="BM17" s="437"/>
      <c r="BN17" s="401">
        <v>5576226</v>
      </c>
      <c r="BO17" s="402"/>
      <c r="BP17" s="402"/>
      <c r="BQ17" s="402"/>
      <c r="BR17" s="402"/>
      <c r="BS17" s="402"/>
      <c r="BT17" s="402"/>
      <c r="BU17" s="403"/>
      <c r="BV17" s="401">
        <v>5436154</v>
      </c>
      <c r="BW17" s="402"/>
      <c r="BX17" s="402"/>
      <c r="BY17" s="402"/>
      <c r="BZ17" s="402"/>
      <c r="CA17" s="402"/>
      <c r="CB17" s="402"/>
      <c r="CC17" s="403"/>
      <c r="CD17" s="53"/>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40"/>
      <c r="B18" s="526" t="s">
        <v>96</v>
      </c>
      <c r="C18" s="444"/>
      <c r="D18" s="444"/>
      <c r="E18" s="527"/>
      <c r="F18" s="527"/>
      <c r="G18" s="527"/>
      <c r="H18" s="527"/>
      <c r="I18" s="527"/>
      <c r="J18" s="527"/>
      <c r="K18" s="527"/>
      <c r="L18" s="528">
        <v>170.46</v>
      </c>
      <c r="M18" s="528"/>
      <c r="N18" s="528"/>
      <c r="O18" s="528"/>
      <c r="P18" s="528"/>
      <c r="Q18" s="528"/>
      <c r="R18" s="529"/>
      <c r="S18" s="529"/>
      <c r="T18" s="529"/>
      <c r="U18" s="529"/>
      <c r="V18" s="530"/>
      <c r="W18" s="419"/>
      <c r="X18" s="420"/>
      <c r="Y18" s="420"/>
      <c r="Z18" s="420"/>
      <c r="AA18" s="420"/>
      <c r="AB18" s="411"/>
      <c r="AC18" s="531">
        <v>61</v>
      </c>
      <c r="AD18" s="532"/>
      <c r="AE18" s="532"/>
      <c r="AF18" s="532"/>
      <c r="AG18" s="533"/>
      <c r="AH18" s="531">
        <v>58.9</v>
      </c>
      <c r="AI18" s="532"/>
      <c r="AJ18" s="532"/>
      <c r="AK18" s="532"/>
      <c r="AL18" s="534"/>
      <c r="AM18" s="430"/>
      <c r="AN18" s="431"/>
      <c r="AO18" s="431"/>
      <c r="AP18" s="431"/>
      <c r="AQ18" s="431"/>
      <c r="AR18" s="431"/>
      <c r="AS18" s="431"/>
      <c r="AT18" s="432"/>
      <c r="AU18" s="433"/>
      <c r="AV18" s="434"/>
      <c r="AW18" s="434"/>
      <c r="AX18" s="434"/>
      <c r="AY18" s="435" t="s">
        <v>97</v>
      </c>
      <c r="AZ18" s="436"/>
      <c r="BA18" s="436"/>
      <c r="BB18" s="436"/>
      <c r="BC18" s="436"/>
      <c r="BD18" s="436"/>
      <c r="BE18" s="436"/>
      <c r="BF18" s="436"/>
      <c r="BG18" s="436"/>
      <c r="BH18" s="436"/>
      <c r="BI18" s="436"/>
      <c r="BJ18" s="436"/>
      <c r="BK18" s="436"/>
      <c r="BL18" s="436"/>
      <c r="BM18" s="437"/>
      <c r="BN18" s="401">
        <v>7451924</v>
      </c>
      <c r="BO18" s="402"/>
      <c r="BP18" s="402"/>
      <c r="BQ18" s="402"/>
      <c r="BR18" s="402"/>
      <c r="BS18" s="402"/>
      <c r="BT18" s="402"/>
      <c r="BU18" s="403"/>
      <c r="BV18" s="401">
        <v>7298613</v>
      </c>
      <c r="BW18" s="402"/>
      <c r="BX18" s="402"/>
      <c r="BY18" s="402"/>
      <c r="BZ18" s="402"/>
      <c r="CA18" s="402"/>
      <c r="CB18" s="402"/>
      <c r="CC18" s="403"/>
      <c r="CD18" s="53"/>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40"/>
      <c r="B19" s="526" t="s">
        <v>98</v>
      </c>
      <c r="C19" s="444"/>
      <c r="D19" s="444"/>
      <c r="E19" s="527"/>
      <c r="F19" s="527"/>
      <c r="G19" s="527"/>
      <c r="H19" s="527"/>
      <c r="I19" s="527"/>
      <c r="J19" s="527"/>
      <c r="K19" s="527"/>
      <c r="L19" s="535">
        <v>183</v>
      </c>
      <c r="M19" s="535"/>
      <c r="N19" s="535"/>
      <c r="O19" s="535"/>
      <c r="P19" s="535"/>
      <c r="Q19" s="535"/>
      <c r="R19" s="536"/>
      <c r="S19" s="536"/>
      <c r="T19" s="536"/>
      <c r="U19" s="536"/>
      <c r="V19" s="537"/>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99</v>
      </c>
      <c r="AZ19" s="436"/>
      <c r="BA19" s="436"/>
      <c r="BB19" s="436"/>
      <c r="BC19" s="436"/>
      <c r="BD19" s="436"/>
      <c r="BE19" s="436"/>
      <c r="BF19" s="436"/>
      <c r="BG19" s="436"/>
      <c r="BH19" s="436"/>
      <c r="BI19" s="436"/>
      <c r="BJ19" s="436"/>
      <c r="BK19" s="436"/>
      <c r="BL19" s="436"/>
      <c r="BM19" s="437"/>
      <c r="BN19" s="401">
        <v>10110434</v>
      </c>
      <c r="BO19" s="402"/>
      <c r="BP19" s="402"/>
      <c r="BQ19" s="402"/>
      <c r="BR19" s="402"/>
      <c r="BS19" s="402"/>
      <c r="BT19" s="402"/>
      <c r="BU19" s="403"/>
      <c r="BV19" s="401">
        <v>10379302</v>
      </c>
      <c r="BW19" s="402"/>
      <c r="BX19" s="402"/>
      <c r="BY19" s="402"/>
      <c r="BZ19" s="402"/>
      <c r="CA19" s="402"/>
      <c r="CB19" s="402"/>
      <c r="CC19" s="403"/>
      <c r="CD19" s="53"/>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40"/>
      <c r="B20" s="526" t="s">
        <v>100</v>
      </c>
      <c r="C20" s="444"/>
      <c r="D20" s="444"/>
      <c r="E20" s="527"/>
      <c r="F20" s="527"/>
      <c r="G20" s="527"/>
      <c r="H20" s="527"/>
      <c r="I20" s="527"/>
      <c r="J20" s="527"/>
      <c r="K20" s="527"/>
      <c r="L20" s="535">
        <v>12012</v>
      </c>
      <c r="M20" s="535"/>
      <c r="N20" s="535"/>
      <c r="O20" s="535"/>
      <c r="P20" s="535"/>
      <c r="Q20" s="535"/>
      <c r="R20" s="536"/>
      <c r="S20" s="536"/>
      <c r="T20" s="536"/>
      <c r="U20" s="536"/>
      <c r="V20" s="537"/>
      <c r="W20" s="419"/>
      <c r="X20" s="420"/>
      <c r="Y20" s="420"/>
      <c r="Z20" s="420"/>
      <c r="AA20" s="420"/>
      <c r="AB20" s="420"/>
      <c r="AC20" s="538"/>
      <c r="AD20" s="538"/>
      <c r="AE20" s="538"/>
      <c r="AF20" s="538"/>
      <c r="AG20" s="538"/>
      <c r="AH20" s="538"/>
      <c r="AI20" s="538"/>
      <c r="AJ20" s="538"/>
      <c r="AK20" s="538"/>
      <c r="AL20" s="539"/>
      <c r="AM20" s="540"/>
      <c r="AN20" s="456"/>
      <c r="AO20" s="456"/>
      <c r="AP20" s="456"/>
      <c r="AQ20" s="456"/>
      <c r="AR20" s="456"/>
      <c r="AS20" s="456"/>
      <c r="AT20" s="457"/>
      <c r="AU20" s="541"/>
      <c r="AV20" s="542"/>
      <c r="AW20" s="542"/>
      <c r="AX20" s="543"/>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53"/>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40"/>
      <c r="B21" s="517" t="s">
        <v>101</v>
      </c>
      <c r="C21" s="518"/>
      <c r="D21" s="518"/>
      <c r="E21" s="518"/>
      <c r="F21" s="518"/>
      <c r="G21" s="518"/>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53"/>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40"/>
      <c r="B22" s="571" t="s">
        <v>102</v>
      </c>
      <c r="C22" s="545"/>
      <c r="D22" s="546"/>
      <c r="E22" s="413" t="s">
        <v>24</v>
      </c>
      <c r="F22" s="418"/>
      <c r="G22" s="418"/>
      <c r="H22" s="418"/>
      <c r="I22" s="418"/>
      <c r="J22" s="418"/>
      <c r="K22" s="408"/>
      <c r="L22" s="413" t="s">
        <v>103</v>
      </c>
      <c r="M22" s="418"/>
      <c r="N22" s="418"/>
      <c r="O22" s="418"/>
      <c r="P22" s="408"/>
      <c r="Q22" s="576" t="s">
        <v>104</v>
      </c>
      <c r="R22" s="577"/>
      <c r="S22" s="577"/>
      <c r="T22" s="577"/>
      <c r="U22" s="577"/>
      <c r="V22" s="578"/>
      <c r="W22" s="544" t="s">
        <v>105</v>
      </c>
      <c r="X22" s="545"/>
      <c r="Y22" s="546"/>
      <c r="Z22" s="413" t="s">
        <v>24</v>
      </c>
      <c r="AA22" s="418"/>
      <c r="AB22" s="418"/>
      <c r="AC22" s="418"/>
      <c r="AD22" s="418"/>
      <c r="AE22" s="418"/>
      <c r="AF22" s="418"/>
      <c r="AG22" s="408"/>
      <c r="AH22" s="582" t="s">
        <v>106</v>
      </c>
      <c r="AI22" s="418"/>
      <c r="AJ22" s="418"/>
      <c r="AK22" s="418"/>
      <c r="AL22" s="408"/>
      <c r="AM22" s="582" t="s">
        <v>107</v>
      </c>
      <c r="AN22" s="583"/>
      <c r="AO22" s="583"/>
      <c r="AP22" s="583"/>
      <c r="AQ22" s="583"/>
      <c r="AR22" s="584"/>
      <c r="AS22" s="576" t="s">
        <v>104</v>
      </c>
      <c r="AT22" s="577"/>
      <c r="AU22" s="577"/>
      <c r="AV22" s="577"/>
      <c r="AW22" s="577"/>
      <c r="AX22" s="588"/>
      <c r="AY22" s="361" t="s">
        <v>108</v>
      </c>
      <c r="AZ22" s="362"/>
      <c r="BA22" s="362"/>
      <c r="BB22" s="362"/>
      <c r="BC22" s="362"/>
      <c r="BD22" s="362"/>
      <c r="BE22" s="362"/>
      <c r="BF22" s="362"/>
      <c r="BG22" s="362"/>
      <c r="BH22" s="362"/>
      <c r="BI22" s="362"/>
      <c r="BJ22" s="362"/>
      <c r="BK22" s="362"/>
      <c r="BL22" s="362"/>
      <c r="BM22" s="363"/>
      <c r="BN22" s="364">
        <v>12597624</v>
      </c>
      <c r="BO22" s="365"/>
      <c r="BP22" s="365"/>
      <c r="BQ22" s="365"/>
      <c r="BR22" s="365"/>
      <c r="BS22" s="365"/>
      <c r="BT22" s="365"/>
      <c r="BU22" s="366"/>
      <c r="BV22" s="364">
        <v>12043778</v>
      </c>
      <c r="BW22" s="365"/>
      <c r="BX22" s="365"/>
      <c r="BY22" s="365"/>
      <c r="BZ22" s="365"/>
      <c r="CA22" s="365"/>
      <c r="CB22" s="365"/>
      <c r="CC22" s="366"/>
      <c r="CD22" s="53"/>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40"/>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109</v>
      </c>
      <c r="AZ23" s="436"/>
      <c r="BA23" s="436"/>
      <c r="BB23" s="436"/>
      <c r="BC23" s="436"/>
      <c r="BD23" s="436"/>
      <c r="BE23" s="436"/>
      <c r="BF23" s="436"/>
      <c r="BG23" s="436"/>
      <c r="BH23" s="436"/>
      <c r="BI23" s="436"/>
      <c r="BJ23" s="436"/>
      <c r="BK23" s="436"/>
      <c r="BL23" s="436"/>
      <c r="BM23" s="437"/>
      <c r="BN23" s="401">
        <v>10923918</v>
      </c>
      <c r="BO23" s="402"/>
      <c r="BP23" s="402"/>
      <c r="BQ23" s="402"/>
      <c r="BR23" s="402"/>
      <c r="BS23" s="402"/>
      <c r="BT23" s="402"/>
      <c r="BU23" s="403"/>
      <c r="BV23" s="401">
        <v>10518431</v>
      </c>
      <c r="BW23" s="402"/>
      <c r="BX23" s="402"/>
      <c r="BY23" s="402"/>
      <c r="BZ23" s="402"/>
      <c r="CA23" s="402"/>
      <c r="CB23" s="402"/>
      <c r="CC23" s="403"/>
      <c r="CD23" s="53"/>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40"/>
      <c r="B24" s="572"/>
      <c r="C24" s="548"/>
      <c r="D24" s="549"/>
      <c r="E24" s="451" t="s">
        <v>110</v>
      </c>
      <c r="F24" s="431"/>
      <c r="G24" s="431"/>
      <c r="H24" s="431"/>
      <c r="I24" s="431"/>
      <c r="J24" s="431"/>
      <c r="K24" s="432"/>
      <c r="L24" s="452">
        <v>1</v>
      </c>
      <c r="M24" s="453"/>
      <c r="N24" s="453"/>
      <c r="O24" s="453"/>
      <c r="P24" s="495"/>
      <c r="Q24" s="452">
        <v>8900</v>
      </c>
      <c r="R24" s="453"/>
      <c r="S24" s="453"/>
      <c r="T24" s="453"/>
      <c r="U24" s="453"/>
      <c r="V24" s="495"/>
      <c r="W24" s="547"/>
      <c r="X24" s="548"/>
      <c r="Y24" s="549"/>
      <c r="Z24" s="451" t="s">
        <v>111</v>
      </c>
      <c r="AA24" s="431"/>
      <c r="AB24" s="431"/>
      <c r="AC24" s="431"/>
      <c r="AD24" s="431"/>
      <c r="AE24" s="431"/>
      <c r="AF24" s="431"/>
      <c r="AG24" s="432"/>
      <c r="AH24" s="452">
        <v>212</v>
      </c>
      <c r="AI24" s="453"/>
      <c r="AJ24" s="453"/>
      <c r="AK24" s="453"/>
      <c r="AL24" s="495"/>
      <c r="AM24" s="452">
        <v>682852</v>
      </c>
      <c r="AN24" s="453"/>
      <c r="AO24" s="453"/>
      <c r="AP24" s="453"/>
      <c r="AQ24" s="453"/>
      <c r="AR24" s="495"/>
      <c r="AS24" s="452">
        <v>3221</v>
      </c>
      <c r="AT24" s="453"/>
      <c r="AU24" s="453"/>
      <c r="AV24" s="453"/>
      <c r="AW24" s="453"/>
      <c r="AX24" s="454"/>
      <c r="AY24" s="520" t="s">
        <v>112</v>
      </c>
      <c r="AZ24" s="521"/>
      <c r="BA24" s="521"/>
      <c r="BB24" s="521"/>
      <c r="BC24" s="521"/>
      <c r="BD24" s="521"/>
      <c r="BE24" s="521"/>
      <c r="BF24" s="521"/>
      <c r="BG24" s="521"/>
      <c r="BH24" s="521"/>
      <c r="BI24" s="521"/>
      <c r="BJ24" s="521"/>
      <c r="BK24" s="521"/>
      <c r="BL24" s="521"/>
      <c r="BM24" s="522"/>
      <c r="BN24" s="401">
        <v>7198501</v>
      </c>
      <c r="BO24" s="402"/>
      <c r="BP24" s="402"/>
      <c r="BQ24" s="402"/>
      <c r="BR24" s="402"/>
      <c r="BS24" s="402"/>
      <c r="BT24" s="402"/>
      <c r="BU24" s="403"/>
      <c r="BV24" s="401">
        <v>6169285</v>
      </c>
      <c r="BW24" s="402"/>
      <c r="BX24" s="402"/>
      <c r="BY24" s="402"/>
      <c r="BZ24" s="402"/>
      <c r="CA24" s="402"/>
      <c r="CB24" s="402"/>
      <c r="CC24" s="403"/>
      <c r="CD24" s="53"/>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40"/>
      <c r="B25" s="572"/>
      <c r="C25" s="548"/>
      <c r="D25" s="549"/>
      <c r="E25" s="451" t="s">
        <v>113</v>
      </c>
      <c r="F25" s="431"/>
      <c r="G25" s="431"/>
      <c r="H25" s="431"/>
      <c r="I25" s="431"/>
      <c r="J25" s="431"/>
      <c r="K25" s="432"/>
      <c r="L25" s="452">
        <v>1</v>
      </c>
      <c r="M25" s="453"/>
      <c r="N25" s="453"/>
      <c r="O25" s="453"/>
      <c r="P25" s="495"/>
      <c r="Q25" s="452">
        <v>7050</v>
      </c>
      <c r="R25" s="453"/>
      <c r="S25" s="453"/>
      <c r="T25" s="453"/>
      <c r="U25" s="453"/>
      <c r="V25" s="495"/>
      <c r="W25" s="547"/>
      <c r="X25" s="548"/>
      <c r="Y25" s="549"/>
      <c r="Z25" s="451" t="s">
        <v>114</v>
      </c>
      <c r="AA25" s="431"/>
      <c r="AB25" s="431"/>
      <c r="AC25" s="431"/>
      <c r="AD25" s="431"/>
      <c r="AE25" s="431"/>
      <c r="AF25" s="431"/>
      <c r="AG25" s="432"/>
      <c r="AH25" s="452" t="s">
        <v>115</v>
      </c>
      <c r="AI25" s="453"/>
      <c r="AJ25" s="453"/>
      <c r="AK25" s="453"/>
      <c r="AL25" s="495"/>
      <c r="AM25" s="452" t="s">
        <v>116</v>
      </c>
      <c r="AN25" s="453"/>
      <c r="AO25" s="453"/>
      <c r="AP25" s="453"/>
      <c r="AQ25" s="453"/>
      <c r="AR25" s="495"/>
      <c r="AS25" s="452" t="s">
        <v>76</v>
      </c>
      <c r="AT25" s="453"/>
      <c r="AU25" s="453"/>
      <c r="AV25" s="453"/>
      <c r="AW25" s="453"/>
      <c r="AX25" s="454"/>
      <c r="AY25" s="361" t="s">
        <v>117</v>
      </c>
      <c r="AZ25" s="362"/>
      <c r="BA25" s="362"/>
      <c r="BB25" s="362"/>
      <c r="BC25" s="362"/>
      <c r="BD25" s="362"/>
      <c r="BE25" s="362"/>
      <c r="BF25" s="362"/>
      <c r="BG25" s="362"/>
      <c r="BH25" s="362"/>
      <c r="BI25" s="362"/>
      <c r="BJ25" s="362"/>
      <c r="BK25" s="362"/>
      <c r="BL25" s="362"/>
      <c r="BM25" s="363"/>
      <c r="BN25" s="364">
        <v>1951630</v>
      </c>
      <c r="BO25" s="365"/>
      <c r="BP25" s="365"/>
      <c r="BQ25" s="365"/>
      <c r="BR25" s="365"/>
      <c r="BS25" s="365"/>
      <c r="BT25" s="365"/>
      <c r="BU25" s="366"/>
      <c r="BV25" s="364">
        <v>925453</v>
      </c>
      <c r="BW25" s="365"/>
      <c r="BX25" s="365"/>
      <c r="BY25" s="365"/>
      <c r="BZ25" s="365"/>
      <c r="CA25" s="365"/>
      <c r="CB25" s="365"/>
      <c r="CC25" s="366"/>
      <c r="CD25" s="53"/>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40"/>
      <c r="B26" s="572"/>
      <c r="C26" s="548"/>
      <c r="D26" s="549"/>
      <c r="E26" s="451" t="s">
        <v>118</v>
      </c>
      <c r="F26" s="431"/>
      <c r="G26" s="431"/>
      <c r="H26" s="431"/>
      <c r="I26" s="431"/>
      <c r="J26" s="431"/>
      <c r="K26" s="432"/>
      <c r="L26" s="452">
        <v>1</v>
      </c>
      <c r="M26" s="453"/>
      <c r="N26" s="453"/>
      <c r="O26" s="453"/>
      <c r="P26" s="495"/>
      <c r="Q26" s="452">
        <v>6400</v>
      </c>
      <c r="R26" s="453"/>
      <c r="S26" s="453"/>
      <c r="T26" s="453"/>
      <c r="U26" s="453"/>
      <c r="V26" s="495"/>
      <c r="W26" s="547"/>
      <c r="X26" s="548"/>
      <c r="Y26" s="549"/>
      <c r="Z26" s="451" t="s">
        <v>119</v>
      </c>
      <c r="AA26" s="553"/>
      <c r="AB26" s="553"/>
      <c r="AC26" s="553"/>
      <c r="AD26" s="553"/>
      <c r="AE26" s="553"/>
      <c r="AF26" s="553"/>
      <c r="AG26" s="554"/>
      <c r="AH26" s="452">
        <v>5</v>
      </c>
      <c r="AI26" s="453"/>
      <c r="AJ26" s="453"/>
      <c r="AK26" s="453"/>
      <c r="AL26" s="495"/>
      <c r="AM26" s="452">
        <v>15440</v>
      </c>
      <c r="AN26" s="453"/>
      <c r="AO26" s="453"/>
      <c r="AP26" s="453"/>
      <c r="AQ26" s="453"/>
      <c r="AR26" s="495"/>
      <c r="AS26" s="452">
        <v>3088</v>
      </c>
      <c r="AT26" s="453"/>
      <c r="AU26" s="453"/>
      <c r="AV26" s="453"/>
      <c r="AW26" s="453"/>
      <c r="AX26" s="454"/>
      <c r="AY26" s="404" t="s">
        <v>120</v>
      </c>
      <c r="AZ26" s="405"/>
      <c r="BA26" s="405"/>
      <c r="BB26" s="405"/>
      <c r="BC26" s="405"/>
      <c r="BD26" s="405"/>
      <c r="BE26" s="405"/>
      <c r="BF26" s="405"/>
      <c r="BG26" s="405"/>
      <c r="BH26" s="405"/>
      <c r="BI26" s="405"/>
      <c r="BJ26" s="405"/>
      <c r="BK26" s="405"/>
      <c r="BL26" s="405"/>
      <c r="BM26" s="406"/>
      <c r="BN26" s="401" t="s">
        <v>66</v>
      </c>
      <c r="BO26" s="402"/>
      <c r="BP26" s="402"/>
      <c r="BQ26" s="402"/>
      <c r="BR26" s="402"/>
      <c r="BS26" s="402"/>
      <c r="BT26" s="402"/>
      <c r="BU26" s="403"/>
      <c r="BV26" s="401" t="s">
        <v>67</v>
      </c>
      <c r="BW26" s="402"/>
      <c r="BX26" s="402"/>
      <c r="BY26" s="402"/>
      <c r="BZ26" s="402"/>
      <c r="CA26" s="402"/>
      <c r="CB26" s="402"/>
      <c r="CC26" s="403"/>
      <c r="CD26" s="53"/>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40"/>
      <c r="B27" s="572"/>
      <c r="C27" s="548"/>
      <c r="D27" s="549"/>
      <c r="E27" s="451" t="s">
        <v>121</v>
      </c>
      <c r="F27" s="431"/>
      <c r="G27" s="431"/>
      <c r="H27" s="431"/>
      <c r="I27" s="431"/>
      <c r="J27" s="431"/>
      <c r="K27" s="432"/>
      <c r="L27" s="452">
        <v>1</v>
      </c>
      <c r="M27" s="453"/>
      <c r="N27" s="453"/>
      <c r="O27" s="453"/>
      <c r="P27" s="495"/>
      <c r="Q27" s="452">
        <v>4400</v>
      </c>
      <c r="R27" s="453"/>
      <c r="S27" s="453"/>
      <c r="T27" s="453"/>
      <c r="U27" s="453"/>
      <c r="V27" s="495"/>
      <c r="W27" s="547"/>
      <c r="X27" s="548"/>
      <c r="Y27" s="549"/>
      <c r="Z27" s="451" t="s">
        <v>122</v>
      </c>
      <c r="AA27" s="431"/>
      <c r="AB27" s="431"/>
      <c r="AC27" s="431"/>
      <c r="AD27" s="431"/>
      <c r="AE27" s="431"/>
      <c r="AF27" s="431"/>
      <c r="AG27" s="432"/>
      <c r="AH27" s="452">
        <v>5</v>
      </c>
      <c r="AI27" s="453"/>
      <c r="AJ27" s="453"/>
      <c r="AK27" s="453"/>
      <c r="AL27" s="495"/>
      <c r="AM27" s="452">
        <v>19660</v>
      </c>
      <c r="AN27" s="453"/>
      <c r="AO27" s="453"/>
      <c r="AP27" s="453"/>
      <c r="AQ27" s="453"/>
      <c r="AR27" s="495"/>
      <c r="AS27" s="452">
        <v>3932</v>
      </c>
      <c r="AT27" s="453"/>
      <c r="AU27" s="453"/>
      <c r="AV27" s="453"/>
      <c r="AW27" s="453"/>
      <c r="AX27" s="454"/>
      <c r="AY27" s="496" t="s">
        <v>123</v>
      </c>
      <c r="AZ27" s="497"/>
      <c r="BA27" s="497"/>
      <c r="BB27" s="497"/>
      <c r="BC27" s="497"/>
      <c r="BD27" s="497"/>
      <c r="BE27" s="497"/>
      <c r="BF27" s="497"/>
      <c r="BG27" s="497"/>
      <c r="BH27" s="497"/>
      <c r="BI27" s="497"/>
      <c r="BJ27" s="497"/>
      <c r="BK27" s="497"/>
      <c r="BL27" s="497"/>
      <c r="BM27" s="498"/>
      <c r="BN27" s="523">
        <v>181505</v>
      </c>
      <c r="BO27" s="524"/>
      <c r="BP27" s="524"/>
      <c r="BQ27" s="524"/>
      <c r="BR27" s="524"/>
      <c r="BS27" s="524"/>
      <c r="BT27" s="524"/>
      <c r="BU27" s="525"/>
      <c r="BV27" s="523">
        <v>181166</v>
      </c>
      <c r="BW27" s="524"/>
      <c r="BX27" s="524"/>
      <c r="BY27" s="524"/>
      <c r="BZ27" s="524"/>
      <c r="CA27" s="524"/>
      <c r="CB27" s="524"/>
      <c r="CC27" s="525"/>
      <c r="CD27" s="55"/>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40"/>
      <c r="B28" s="572"/>
      <c r="C28" s="548"/>
      <c r="D28" s="549"/>
      <c r="E28" s="451" t="s">
        <v>124</v>
      </c>
      <c r="F28" s="431"/>
      <c r="G28" s="431"/>
      <c r="H28" s="431"/>
      <c r="I28" s="431"/>
      <c r="J28" s="431"/>
      <c r="K28" s="432"/>
      <c r="L28" s="452">
        <v>1</v>
      </c>
      <c r="M28" s="453"/>
      <c r="N28" s="453"/>
      <c r="O28" s="453"/>
      <c r="P28" s="495"/>
      <c r="Q28" s="452">
        <v>3550</v>
      </c>
      <c r="R28" s="453"/>
      <c r="S28" s="453"/>
      <c r="T28" s="453"/>
      <c r="U28" s="453"/>
      <c r="V28" s="495"/>
      <c r="W28" s="547"/>
      <c r="X28" s="548"/>
      <c r="Y28" s="549"/>
      <c r="Z28" s="451" t="s">
        <v>125</v>
      </c>
      <c r="AA28" s="431"/>
      <c r="AB28" s="431"/>
      <c r="AC28" s="431"/>
      <c r="AD28" s="431"/>
      <c r="AE28" s="431"/>
      <c r="AF28" s="431"/>
      <c r="AG28" s="432"/>
      <c r="AH28" s="452" t="s">
        <v>115</v>
      </c>
      <c r="AI28" s="453"/>
      <c r="AJ28" s="453"/>
      <c r="AK28" s="453"/>
      <c r="AL28" s="495"/>
      <c r="AM28" s="452" t="s">
        <v>115</v>
      </c>
      <c r="AN28" s="453"/>
      <c r="AO28" s="453"/>
      <c r="AP28" s="453"/>
      <c r="AQ28" s="453"/>
      <c r="AR28" s="495"/>
      <c r="AS28" s="452" t="s">
        <v>76</v>
      </c>
      <c r="AT28" s="453"/>
      <c r="AU28" s="453"/>
      <c r="AV28" s="453"/>
      <c r="AW28" s="453"/>
      <c r="AX28" s="454"/>
      <c r="AY28" s="555" t="s">
        <v>126</v>
      </c>
      <c r="AZ28" s="556"/>
      <c r="BA28" s="556"/>
      <c r="BB28" s="557"/>
      <c r="BC28" s="361" t="s">
        <v>127</v>
      </c>
      <c r="BD28" s="362"/>
      <c r="BE28" s="362"/>
      <c r="BF28" s="362"/>
      <c r="BG28" s="362"/>
      <c r="BH28" s="362"/>
      <c r="BI28" s="362"/>
      <c r="BJ28" s="362"/>
      <c r="BK28" s="362"/>
      <c r="BL28" s="362"/>
      <c r="BM28" s="363"/>
      <c r="BN28" s="364">
        <v>1687537</v>
      </c>
      <c r="BO28" s="365"/>
      <c r="BP28" s="365"/>
      <c r="BQ28" s="365"/>
      <c r="BR28" s="365"/>
      <c r="BS28" s="365"/>
      <c r="BT28" s="365"/>
      <c r="BU28" s="366"/>
      <c r="BV28" s="364">
        <v>1687366</v>
      </c>
      <c r="BW28" s="365"/>
      <c r="BX28" s="365"/>
      <c r="BY28" s="365"/>
      <c r="BZ28" s="365"/>
      <c r="CA28" s="365"/>
      <c r="CB28" s="365"/>
      <c r="CC28" s="366"/>
      <c r="CD28" s="53"/>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40"/>
      <c r="B29" s="572"/>
      <c r="C29" s="548"/>
      <c r="D29" s="549"/>
      <c r="E29" s="451" t="s">
        <v>128</v>
      </c>
      <c r="F29" s="431"/>
      <c r="G29" s="431"/>
      <c r="H29" s="431"/>
      <c r="I29" s="431"/>
      <c r="J29" s="431"/>
      <c r="K29" s="432"/>
      <c r="L29" s="452">
        <v>13</v>
      </c>
      <c r="M29" s="453"/>
      <c r="N29" s="453"/>
      <c r="O29" s="453"/>
      <c r="P29" s="495"/>
      <c r="Q29" s="452">
        <v>3250</v>
      </c>
      <c r="R29" s="453"/>
      <c r="S29" s="453"/>
      <c r="T29" s="453"/>
      <c r="U29" s="453"/>
      <c r="V29" s="495"/>
      <c r="W29" s="550"/>
      <c r="X29" s="551"/>
      <c r="Y29" s="552"/>
      <c r="Z29" s="451" t="s">
        <v>129</v>
      </c>
      <c r="AA29" s="431"/>
      <c r="AB29" s="431"/>
      <c r="AC29" s="431"/>
      <c r="AD29" s="431"/>
      <c r="AE29" s="431"/>
      <c r="AF29" s="431"/>
      <c r="AG29" s="432"/>
      <c r="AH29" s="452">
        <v>217</v>
      </c>
      <c r="AI29" s="453"/>
      <c r="AJ29" s="453"/>
      <c r="AK29" s="453"/>
      <c r="AL29" s="495"/>
      <c r="AM29" s="452">
        <v>702512</v>
      </c>
      <c r="AN29" s="453"/>
      <c r="AO29" s="453"/>
      <c r="AP29" s="453"/>
      <c r="AQ29" s="453"/>
      <c r="AR29" s="495"/>
      <c r="AS29" s="452">
        <v>3237</v>
      </c>
      <c r="AT29" s="453"/>
      <c r="AU29" s="453"/>
      <c r="AV29" s="453"/>
      <c r="AW29" s="453"/>
      <c r="AX29" s="454"/>
      <c r="AY29" s="558"/>
      <c r="AZ29" s="559"/>
      <c r="BA29" s="559"/>
      <c r="BB29" s="560"/>
      <c r="BC29" s="435" t="s">
        <v>130</v>
      </c>
      <c r="BD29" s="436"/>
      <c r="BE29" s="436"/>
      <c r="BF29" s="436"/>
      <c r="BG29" s="436"/>
      <c r="BH29" s="436"/>
      <c r="BI29" s="436"/>
      <c r="BJ29" s="436"/>
      <c r="BK29" s="436"/>
      <c r="BL29" s="436"/>
      <c r="BM29" s="437"/>
      <c r="BN29" s="401">
        <v>479019</v>
      </c>
      <c r="BO29" s="402"/>
      <c r="BP29" s="402"/>
      <c r="BQ29" s="402"/>
      <c r="BR29" s="402"/>
      <c r="BS29" s="402"/>
      <c r="BT29" s="402"/>
      <c r="BU29" s="403"/>
      <c r="BV29" s="401">
        <v>435793</v>
      </c>
      <c r="BW29" s="402"/>
      <c r="BX29" s="402"/>
      <c r="BY29" s="402"/>
      <c r="BZ29" s="402"/>
      <c r="CA29" s="402"/>
      <c r="CB29" s="402"/>
      <c r="CC29" s="403"/>
      <c r="CD29" s="55"/>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40"/>
      <c r="B30" s="573"/>
      <c r="C30" s="574"/>
      <c r="D30" s="575"/>
      <c r="E30" s="455"/>
      <c r="F30" s="456"/>
      <c r="G30" s="456"/>
      <c r="H30" s="456"/>
      <c r="I30" s="456"/>
      <c r="J30" s="456"/>
      <c r="K30" s="457"/>
      <c r="L30" s="565"/>
      <c r="M30" s="566"/>
      <c r="N30" s="566"/>
      <c r="O30" s="566"/>
      <c r="P30" s="567"/>
      <c r="Q30" s="565"/>
      <c r="R30" s="566"/>
      <c r="S30" s="566"/>
      <c r="T30" s="566"/>
      <c r="U30" s="566"/>
      <c r="V30" s="567"/>
      <c r="W30" s="568" t="s">
        <v>131</v>
      </c>
      <c r="X30" s="569"/>
      <c r="Y30" s="569"/>
      <c r="Z30" s="569"/>
      <c r="AA30" s="569"/>
      <c r="AB30" s="569"/>
      <c r="AC30" s="569"/>
      <c r="AD30" s="569"/>
      <c r="AE30" s="569"/>
      <c r="AF30" s="569"/>
      <c r="AG30" s="570"/>
      <c r="AH30" s="531">
        <v>98.2</v>
      </c>
      <c r="AI30" s="532"/>
      <c r="AJ30" s="532"/>
      <c r="AK30" s="532"/>
      <c r="AL30" s="532"/>
      <c r="AM30" s="532"/>
      <c r="AN30" s="532"/>
      <c r="AO30" s="532"/>
      <c r="AP30" s="532"/>
      <c r="AQ30" s="532"/>
      <c r="AR30" s="532"/>
      <c r="AS30" s="532"/>
      <c r="AT30" s="532"/>
      <c r="AU30" s="532"/>
      <c r="AV30" s="532"/>
      <c r="AW30" s="532"/>
      <c r="AX30" s="534"/>
      <c r="AY30" s="561"/>
      <c r="AZ30" s="562"/>
      <c r="BA30" s="562"/>
      <c r="BB30" s="563"/>
      <c r="BC30" s="520" t="s">
        <v>132</v>
      </c>
      <c r="BD30" s="521"/>
      <c r="BE30" s="521"/>
      <c r="BF30" s="521"/>
      <c r="BG30" s="521"/>
      <c r="BH30" s="521"/>
      <c r="BI30" s="521"/>
      <c r="BJ30" s="521"/>
      <c r="BK30" s="521"/>
      <c r="BL30" s="521"/>
      <c r="BM30" s="522"/>
      <c r="BN30" s="523">
        <v>1939570</v>
      </c>
      <c r="BO30" s="524"/>
      <c r="BP30" s="524"/>
      <c r="BQ30" s="524"/>
      <c r="BR30" s="524"/>
      <c r="BS30" s="524"/>
      <c r="BT30" s="524"/>
      <c r="BU30" s="525"/>
      <c r="BV30" s="523">
        <v>1769572</v>
      </c>
      <c r="BW30" s="524"/>
      <c r="BX30" s="524"/>
      <c r="BY30" s="524"/>
      <c r="BZ30" s="524"/>
      <c r="CA30" s="524"/>
      <c r="CB30" s="524"/>
      <c r="CC30" s="525"/>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64" t="s">
        <v>133</v>
      </c>
      <c r="D32" s="564"/>
      <c r="E32" s="564"/>
      <c r="F32" s="564"/>
      <c r="G32" s="564"/>
      <c r="H32" s="564"/>
      <c r="I32" s="564"/>
      <c r="J32" s="564"/>
      <c r="K32" s="564"/>
      <c r="L32" s="564"/>
      <c r="M32" s="564"/>
      <c r="N32" s="564"/>
      <c r="O32" s="564"/>
      <c r="P32" s="564"/>
      <c r="Q32" s="564"/>
      <c r="R32" s="564"/>
      <c r="S32" s="564"/>
      <c r="U32" s="405" t="s">
        <v>134</v>
      </c>
      <c r="V32" s="405"/>
      <c r="W32" s="405"/>
      <c r="X32" s="405"/>
      <c r="Y32" s="405"/>
      <c r="Z32" s="405"/>
      <c r="AA32" s="405"/>
      <c r="AB32" s="405"/>
      <c r="AC32" s="405"/>
      <c r="AD32" s="405"/>
      <c r="AE32" s="405"/>
      <c r="AF32" s="405"/>
      <c r="AG32" s="405"/>
      <c r="AH32" s="405"/>
      <c r="AI32" s="405"/>
      <c r="AJ32" s="405"/>
      <c r="AK32" s="405"/>
      <c r="AM32" s="405" t="s">
        <v>135</v>
      </c>
      <c r="AN32" s="405"/>
      <c r="AO32" s="405"/>
      <c r="AP32" s="405"/>
      <c r="AQ32" s="405"/>
      <c r="AR32" s="405"/>
      <c r="AS32" s="405"/>
      <c r="AT32" s="405"/>
      <c r="AU32" s="405"/>
      <c r="AV32" s="405"/>
      <c r="AW32" s="405"/>
      <c r="AX32" s="405"/>
      <c r="AY32" s="405"/>
      <c r="AZ32" s="405"/>
      <c r="BA32" s="405"/>
      <c r="BB32" s="405"/>
      <c r="BC32" s="405"/>
      <c r="BE32" s="405" t="s">
        <v>136</v>
      </c>
      <c r="BF32" s="405"/>
      <c r="BG32" s="405"/>
      <c r="BH32" s="405"/>
      <c r="BI32" s="405"/>
      <c r="BJ32" s="405"/>
      <c r="BK32" s="405"/>
      <c r="BL32" s="405"/>
      <c r="BM32" s="405"/>
      <c r="BN32" s="405"/>
      <c r="BO32" s="405"/>
      <c r="BP32" s="405"/>
      <c r="BQ32" s="405"/>
      <c r="BR32" s="405"/>
      <c r="BS32" s="405"/>
      <c r="BT32" s="405"/>
      <c r="BU32" s="405"/>
      <c r="BW32" s="405" t="s">
        <v>137</v>
      </c>
      <c r="BX32" s="405"/>
      <c r="BY32" s="405"/>
      <c r="BZ32" s="405"/>
      <c r="CA32" s="405"/>
      <c r="CB32" s="405"/>
      <c r="CC32" s="405"/>
      <c r="CD32" s="405"/>
      <c r="CE32" s="405"/>
      <c r="CF32" s="405"/>
      <c r="CG32" s="405"/>
      <c r="CH32" s="405"/>
      <c r="CI32" s="405"/>
      <c r="CJ32" s="405"/>
      <c r="CK32" s="405"/>
      <c r="CL32" s="405"/>
      <c r="CM32" s="405"/>
      <c r="CO32" s="405" t="s">
        <v>138</v>
      </c>
      <c r="CP32" s="405"/>
      <c r="CQ32" s="405"/>
      <c r="CR32" s="405"/>
      <c r="CS32" s="405"/>
      <c r="CT32" s="405"/>
      <c r="CU32" s="405"/>
      <c r="CV32" s="405"/>
      <c r="CW32" s="405"/>
      <c r="CX32" s="405"/>
      <c r="CY32" s="405"/>
      <c r="CZ32" s="405"/>
      <c r="DA32" s="405"/>
      <c r="DB32" s="405"/>
      <c r="DC32" s="405"/>
      <c r="DD32" s="405"/>
      <c r="DE32" s="405"/>
      <c r="DI32" s="63"/>
    </row>
    <row r="33" spans="1:113" ht="13.5" customHeight="1" x14ac:dyDescent="0.15">
      <c r="A33" s="40"/>
      <c r="B33" s="64"/>
      <c r="C33" s="425" t="s">
        <v>139</v>
      </c>
      <c r="D33" s="425"/>
      <c r="E33" s="390" t="s">
        <v>140</v>
      </c>
      <c r="F33" s="390"/>
      <c r="G33" s="390"/>
      <c r="H33" s="390"/>
      <c r="I33" s="390"/>
      <c r="J33" s="390"/>
      <c r="K33" s="390"/>
      <c r="L33" s="390"/>
      <c r="M33" s="390"/>
      <c r="N33" s="390"/>
      <c r="O33" s="390"/>
      <c r="P33" s="390"/>
      <c r="Q33" s="390"/>
      <c r="R33" s="390"/>
      <c r="S33" s="390"/>
      <c r="T33" s="65"/>
      <c r="U33" s="425" t="s">
        <v>141</v>
      </c>
      <c r="V33" s="425"/>
      <c r="W33" s="390" t="s">
        <v>140</v>
      </c>
      <c r="X33" s="390"/>
      <c r="Y33" s="390"/>
      <c r="Z33" s="390"/>
      <c r="AA33" s="390"/>
      <c r="AB33" s="390"/>
      <c r="AC33" s="390"/>
      <c r="AD33" s="390"/>
      <c r="AE33" s="390"/>
      <c r="AF33" s="390"/>
      <c r="AG33" s="390"/>
      <c r="AH33" s="390"/>
      <c r="AI33" s="390"/>
      <c r="AJ33" s="390"/>
      <c r="AK33" s="390"/>
      <c r="AL33" s="65"/>
      <c r="AM33" s="425" t="s">
        <v>139</v>
      </c>
      <c r="AN33" s="425"/>
      <c r="AO33" s="390" t="s">
        <v>140</v>
      </c>
      <c r="AP33" s="390"/>
      <c r="AQ33" s="390"/>
      <c r="AR33" s="390"/>
      <c r="AS33" s="390"/>
      <c r="AT33" s="390"/>
      <c r="AU33" s="390"/>
      <c r="AV33" s="390"/>
      <c r="AW33" s="390"/>
      <c r="AX33" s="390"/>
      <c r="AY33" s="390"/>
      <c r="AZ33" s="390"/>
      <c r="BA33" s="390"/>
      <c r="BB33" s="390"/>
      <c r="BC33" s="390"/>
      <c r="BD33" s="66"/>
      <c r="BE33" s="390" t="s">
        <v>142</v>
      </c>
      <c r="BF33" s="390"/>
      <c r="BG33" s="390" t="s">
        <v>143</v>
      </c>
      <c r="BH33" s="390"/>
      <c r="BI33" s="390"/>
      <c r="BJ33" s="390"/>
      <c r="BK33" s="390"/>
      <c r="BL33" s="390"/>
      <c r="BM33" s="390"/>
      <c r="BN33" s="390"/>
      <c r="BO33" s="390"/>
      <c r="BP33" s="390"/>
      <c r="BQ33" s="390"/>
      <c r="BR33" s="390"/>
      <c r="BS33" s="390"/>
      <c r="BT33" s="390"/>
      <c r="BU33" s="390"/>
      <c r="BV33" s="66"/>
      <c r="BW33" s="425" t="s">
        <v>142</v>
      </c>
      <c r="BX33" s="425"/>
      <c r="BY33" s="390" t="s">
        <v>144</v>
      </c>
      <c r="BZ33" s="390"/>
      <c r="CA33" s="390"/>
      <c r="CB33" s="390"/>
      <c r="CC33" s="390"/>
      <c r="CD33" s="390"/>
      <c r="CE33" s="390"/>
      <c r="CF33" s="390"/>
      <c r="CG33" s="390"/>
      <c r="CH33" s="390"/>
      <c r="CI33" s="390"/>
      <c r="CJ33" s="390"/>
      <c r="CK33" s="390"/>
      <c r="CL33" s="390"/>
      <c r="CM33" s="390"/>
      <c r="CN33" s="65"/>
      <c r="CO33" s="425" t="s">
        <v>145</v>
      </c>
      <c r="CP33" s="425"/>
      <c r="CQ33" s="390" t="s">
        <v>146</v>
      </c>
      <c r="CR33" s="390"/>
      <c r="CS33" s="390"/>
      <c r="CT33" s="390"/>
      <c r="CU33" s="390"/>
      <c r="CV33" s="390"/>
      <c r="CW33" s="390"/>
      <c r="CX33" s="390"/>
      <c r="CY33" s="390"/>
      <c r="CZ33" s="390"/>
      <c r="DA33" s="390"/>
      <c r="DB33" s="390"/>
      <c r="DC33" s="390"/>
      <c r="DD33" s="390"/>
      <c r="DE33" s="390"/>
      <c r="DF33" s="65"/>
      <c r="DG33" s="590" t="s">
        <v>147</v>
      </c>
      <c r="DH33" s="590"/>
      <c r="DI33" s="67"/>
    </row>
    <row r="34" spans="1:113" ht="32.25" customHeight="1" x14ac:dyDescent="0.15">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3</v>
      </c>
      <c r="V34" s="591"/>
      <c r="W34" s="592" t="str">
        <f>IF('各会計、関係団体の財政状況及び健全化判断比率'!B28="","",'各会計、関係団体の財政状況及び健全化判断比率'!B28)</f>
        <v>介護保険特別会計</v>
      </c>
      <c r="X34" s="592"/>
      <c r="Y34" s="592"/>
      <c r="Z34" s="592"/>
      <c r="AA34" s="592"/>
      <c r="AB34" s="592"/>
      <c r="AC34" s="592"/>
      <c r="AD34" s="592"/>
      <c r="AE34" s="592"/>
      <c r="AF34" s="592"/>
      <c r="AG34" s="592"/>
      <c r="AH34" s="592"/>
      <c r="AI34" s="592"/>
      <c r="AJ34" s="592"/>
      <c r="AK34" s="592"/>
      <c r="AL34" s="40"/>
      <c r="AM34" s="591">
        <f>IF(AO34="","",MAX(C34:D43,U34:V43)+1)</f>
        <v>6</v>
      </c>
      <c r="AN34" s="591"/>
      <c r="AO34" s="592" t="str">
        <f>IF('各会計、関係団体の財政状況及び健全化判断比率'!B31="","",'各会計、関係団体の財政状況及び健全化判断比率'!B31)</f>
        <v>水道事業会計</v>
      </c>
      <c r="AP34" s="592"/>
      <c r="AQ34" s="592"/>
      <c r="AR34" s="592"/>
      <c r="AS34" s="592"/>
      <c r="AT34" s="592"/>
      <c r="AU34" s="592"/>
      <c r="AV34" s="592"/>
      <c r="AW34" s="592"/>
      <c r="AX34" s="592"/>
      <c r="AY34" s="592"/>
      <c r="AZ34" s="592"/>
      <c r="BA34" s="592"/>
      <c r="BB34" s="592"/>
      <c r="BC34" s="592"/>
      <c r="BD34" s="40"/>
      <c r="BE34" s="591" t="str">
        <f>IF(BG34="","",MAX(C34:D43,U34:V43,AM34:AN43)+1)</f>
        <v/>
      </c>
      <c r="BF34" s="591"/>
      <c r="BG34" s="592"/>
      <c r="BH34" s="592"/>
      <c r="BI34" s="592"/>
      <c r="BJ34" s="592"/>
      <c r="BK34" s="592"/>
      <c r="BL34" s="592"/>
      <c r="BM34" s="592"/>
      <c r="BN34" s="592"/>
      <c r="BO34" s="592"/>
      <c r="BP34" s="592"/>
      <c r="BQ34" s="592"/>
      <c r="BR34" s="592"/>
      <c r="BS34" s="592"/>
      <c r="BT34" s="592"/>
      <c r="BU34" s="592"/>
      <c r="BV34" s="40"/>
      <c r="BW34" s="591">
        <f>IF(BY34="","",MAX(C34:D43,U34:V43,AM34:AN43,BE34:BF43)+1)</f>
        <v>8</v>
      </c>
      <c r="BX34" s="591"/>
      <c r="BY34" s="592" t="str">
        <f>IF('各会計、関係団体の財政状況及び健全化判断比率'!B68="","",'各会計、関係団体の財政状況及び健全化判断比率'!B68)</f>
        <v>塩谷広域行政組合　一般会計</v>
      </c>
      <c r="BZ34" s="592"/>
      <c r="CA34" s="592"/>
      <c r="CB34" s="592"/>
      <c r="CC34" s="592"/>
      <c r="CD34" s="592"/>
      <c r="CE34" s="592"/>
      <c r="CF34" s="592"/>
      <c r="CG34" s="592"/>
      <c r="CH34" s="592"/>
      <c r="CI34" s="592"/>
      <c r="CJ34" s="592"/>
      <c r="CK34" s="592"/>
      <c r="CL34" s="592"/>
      <c r="CM34" s="592"/>
      <c r="CN34" s="40"/>
      <c r="CO34" s="591">
        <f>IF(CQ34="","",MAX(C34:D43,U34:V43,AM34:AN43,BE34:BF43,BW34:BX43)+1)</f>
        <v>14</v>
      </c>
      <c r="CP34" s="591"/>
      <c r="CQ34" s="592" t="str">
        <f>IF('各会計、関係団体の財政状況及び健全化判断比率'!BS7="","",'各会計、関係団体の財政状況及び健全化判断比率'!BS7)</f>
        <v>矢板市農業公社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15">
      <c r="A35" s="40"/>
      <c r="B35" s="64"/>
      <c r="C35" s="591">
        <f>IF(E35="","",C34+1)</f>
        <v>2</v>
      </c>
      <c r="D35" s="591"/>
      <c r="E35" s="592" t="str">
        <f>IF('各会計、関係団体の財政状況及び健全化判断比率'!B8="","",'各会計、関係団体の財政状況及び健全化判断比率'!B8)</f>
        <v>ハッピーハイランド矢板排水処理事業特別会計</v>
      </c>
      <c r="F35" s="592"/>
      <c r="G35" s="592"/>
      <c r="H35" s="592"/>
      <c r="I35" s="592"/>
      <c r="J35" s="592"/>
      <c r="K35" s="592"/>
      <c r="L35" s="592"/>
      <c r="M35" s="592"/>
      <c r="N35" s="592"/>
      <c r="O35" s="592"/>
      <c r="P35" s="592"/>
      <c r="Q35" s="592"/>
      <c r="R35" s="592"/>
      <c r="S35" s="592"/>
      <c r="T35" s="40"/>
      <c r="U35" s="591">
        <f>IF(W35="","",U34+1)</f>
        <v>4</v>
      </c>
      <c r="V35" s="591"/>
      <c r="W35" s="592" t="str">
        <f>IF('各会計、関係団体の財政状況及び健全化判断比率'!B29="","",'各会計、関係団体の財政状況及び健全化判断比率'!B29)</f>
        <v>国民健康保険特別会計</v>
      </c>
      <c r="X35" s="592"/>
      <c r="Y35" s="592"/>
      <c r="Z35" s="592"/>
      <c r="AA35" s="592"/>
      <c r="AB35" s="592"/>
      <c r="AC35" s="592"/>
      <c r="AD35" s="592"/>
      <c r="AE35" s="592"/>
      <c r="AF35" s="592"/>
      <c r="AG35" s="592"/>
      <c r="AH35" s="592"/>
      <c r="AI35" s="592"/>
      <c r="AJ35" s="592"/>
      <c r="AK35" s="592"/>
      <c r="AL35" s="40"/>
      <c r="AM35" s="591">
        <f t="shared" ref="AM35:AM43" si="0">IF(AO35="","",AM34+1)</f>
        <v>7</v>
      </c>
      <c r="AN35" s="591"/>
      <c r="AO35" s="592" t="str">
        <f>IF('各会計、関係団体の財政状況及び健全化判断比率'!B32="","",'各会計、関係団体の財政状況及び健全化判断比率'!B32)</f>
        <v>下水道事業会計</v>
      </c>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9</v>
      </c>
      <c r="BX35" s="591"/>
      <c r="BY35" s="592" t="str">
        <f>IF('各会計、関係団体の財政状況及び健全化判断比率'!B69="","",'各会計、関係団体の財政状況及び健全化判断比率'!B69)</f>
        <v>塩谷広域行政組合　塩谷地方ふるさと市町村圏基金特別会計</v>
      </c>
      <c r="BZ35" s="592"/>
      <c r="CA35" s="592"/>
      <c r="CB35" s="592"/>
      <c r="CC35" s="592"/>
      <c r="CD35" s="592"/>
      <c r="CE35" s="592"/>
      <c r="CF35" s="592"/>
      <c r="CG35" s="592"/>
      <c r="CH35" s="592"/>
      <c r="CI35" s="592"/>
      <c r="CJ35" s="592"/>
      <c r="CK35" s="592"/>
      <c r="CL35" s="592"/>
      <c r="CM35" s="592"/>
      <c r="CN35" s="40"/>
      <c r="CO35" s="591">
        <f t="shared" ref="CO35:CO43" si="3">IF(CQ35="","",CO34+1)</f>
        <v>15</v>
      </c>
      <c r="CP35" s="591"/>
      <c r="CQ35" s="592" t="str">
        <f>IF('各会計、関係団体の財政状況及び健全化判断比率'!BS8="","",'各会計、関係団体の財政状況及び健全化判断比率'!BS8)</f>
        <v>株式会社やいた未来</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15">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5</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10</v>
      </c>
      <c r="BX36" s="591"/>
      <c r="BY36" s="592" t="str">
        <f>IF('各会計、関係団体の財政状況及び健全化判断比率'!B70="","",'各会計、関係団体の財政状況及び健全化判断比率'!B70)</f>
        <v>栃木県市町村総合事務組合　一般会計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15">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t="str">
        <f t="shared" si="4"/>
        <v/>
      </c>
      <c r="V37" s="591"/>
      <c r="W37" s="592"/>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11</v>
      </c>
      <c r="BX37" s="591"/>
      <c r="BY37" s="592" t="str">
        <f>IF('各会計、関係団体の財政状況及び健全化判断比率'!B71="","",'各会計、関係団体の財政状況及び健全化判断比率'!B71)</f>
        <v>栃木県市町村総合事務組合　特別会計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15">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12</v>
      </c>
      <c r="BX38" s="591"/>
      <c r="BY38" s="592" t="str">
        <f>IF('各会計、関係団体の財政状況及び健全化判断比率'!B72="","",'各会計、関係団体の財政状況及び健全化判断比率'!B72)</f>
        <v>栃木県後期高齢者医療広域連合　一般会計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15">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13</v>
      </c>
      <c r="BX39" s="591"/>
      <c r="BY39" s="592" t="str">
        <f>IF('各会計、関係団体の財政状況及び健全化判断比率'!B73="","",'各会計、関係団体の財政状況及び健全化判断比率'!B73)</f>
        <v>栃木県後期高齢者医療広域連合　後期高齢者医療特別会計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15">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t="str">
        <f t="shared" si="2"/>
        <v/>
      </c>
      <c r="BX40" s="591"/>
      <c r="BY40" s="592" t="str">
        <f>IF('各会計、関係団体の財政状況及び健全化判断比率'!B74="","",'各会計、関係団体の財政状況及び健全化判断比率'!B74)</f>
        <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15">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15">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15">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148</v>
      </c>
      <c r="E46" s="594" t="s">
        <v>149</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150</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151</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152</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153</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154</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155</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156</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qJwQR4hzZEC3nE7GGOp+qI41xgiirZIK1am77L1jA6Z7oJJdqfsU2gkWUjj3l6SLoDZk51+XeTTHyPW4Md064A==" saltValue="rsg/vAMt8IjdN9iVqSK/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election activeCell="BV14" sqref="BV14:CC14"/>
    </sheetView>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513</v>
      </c>
      <c r="K32" s="233"/>
      <c r="L32" s="233"/>
      <c r="M32" s="233"/>
      <c r="N32" s="233"/>
      <c r="O32" s="233"/>
      <c r="P32" s="233"/>
    </row>
    <row r="33" spans="1:16" ht="39" customHeight="1" thickBot="1" x14ac:dyDescent="0.25">
      <c r="A33" s="233"/>
      <c r="B33" s="236" t="s">
        <v>514</v>
      </c>
      <c r="C33" s="237"/>
      <c r="D33" s="237"/>
      <c r="E33" s="238" t="s">
        <v>506</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515</v>
      </c>
      <c r="D34" s="1145"/>
      <c r="E34" s="1146"/>
      <c r="F34" s="243">
        <v>6.42</v>
      </c>
      <c r="G34" s="244">
        <v>6.19</v>
      </c>
      <c r="H34" s="244">
        <v>5.97</v>
      </c>
      <c r="I34" s="244">
        <v>8.2799999999999994</v>
      </c>
      <c r="J34" s="245">
        <v>8.39</v>
      </c>
      <c r="K34" s="233"/>
      <c r="L34" s="233"/>
      <c r="M34" s="233"/>
      <c r="N34" s="233"/>
      <c r="O34" s="233"/>
      <c r="P34" s="233"/>
    </row>
    <row r="35" spans="1:16" ht="39" customHeight="1" x14ac:dyDescent="0.15">
      <c r="A35" s="233"/>
      <c r="B35" s="246"/>
      <c r="C35" s="1139" t="s">
        <v>516</v>
      </c>
      <c r="D35" s="1140"/>
      <c r="E35" s="1141"/>
      <c r="F35" s="247">
        <v>6.24</v>
      </c>
      <c r="G35" s="248">
        <v>12.66</v>
      </c>
      <c r="H35" s="248">
        <v>12.25</v>
      </c>
      <c r="I35" s="248">
        <v>8.4</v>
      </c>
      <c r="J35" s="249">
        <v>7.57</v>
      </c>
      <c r="K35" s="233"/>
      <c r="L35" s="233"/>
      <c r="M35" s="233"/>
      <c r="N35" s="233"/>
      <c r="O35" s="233"/>
      <c r="P35" s="233"/>
    </row>
    <row r="36" spans="1:16" ht="39" customHeight="1" x14ac:dyDescent="0.15">
      <c r="A36" s="233"/>
      <c r="B36" s="246"/>
      <c r="C36" s="1139" t="s">
        <v>517</v>
      </c>
      <c r="D36" s="1140"/>
      <c r="E36" s="1141"/>
      <c r="F36" s="247" t="s">
        <v>467</v>
      </c>
      <c r="G36" s="248">
        <v>1.53</v>
      </c>
      <c r="H36" s="248">
        <v>1.69</v>
      </c>
      <c r="I36" s="248">
        <v>1.72</v>
      </c>
      <c r="J36" s="249">
        <v>1.56</v>
      </c>
      <c r="K36" s="233"/>
      <c r="L36" s="233"/>
      <c r="M36" s="233"/>
      <c r="N36" s="233"/>
      <c r="O36" s="233"/>
      <c r="P36" s="233"/>
    </row>
    <row r="37" spans="1:16" ht="39" customHeight="1" x14ac:dyDescent="0.15">
      <c r="A37" s="233"/>
      <c r="B37" s="246"/>
      <c r="C37" s="1139" t="s">
        <v>518</v>
      </c>
      <c r="D37" s="1140"/>
      <c r="E37" s="1141"/>
      <c r="F37" s="247">
        <v>1.76</v>
      </c>
      <c r="G37" s="248">
        <v>2.4500000000000002</v>
      </c>
      <c r="H37" s="248">
        <v>2.04</v>
      </c>
      <c r="I37" s="248">
        <v>2.33</v>
      </c>
      <c r="J37" s="249">
        <v>1.35</v>
      </c>
      <c r="K37" s="233"/>
      <c r="L37" s="233"/>
      <c r="M37" s="233"/>
      <c r="N37" s="233"/>
      <c r="O37" s="233"/>
      <c r="P37" s="233"/>
    </row>
    <row r="38" spans="1:16" ht="39" customHeight="1" x14ac:dyDescent="0.15">
      <c r="A38" s="233"/>
      <c r="B38" s="246"/>
      <c r="C38" s="1139" t="s">
        <v>519</v>
      </c>
      <c r="D38" s="1140"/>
      <c r="E38" s="1141"/>
      <c r="F38" s="247">
        <v>0.91</v>
      </c>
      <c r="G38" s="248">
        <v>0.91</v>
      </c>
      <c r="H38" s="248">
        <v>1.3</v>
      </c>
      <c r="I38" s="248">
        <v>0.32</v>
      </c>
      <c r="J38" s="249">
        <v>0.92</v>
      </c>
      <c r="K38" s="233"/>
      <c r="L38" s="233"/>
      <c r="M38" s="233"/>
      <c r="N38" s="233"/>
      <c r="O38" s="233"/>
      <c r="P38" s="233"/>
    </row>
    <row r="39" spans="1:16" ht="39" customHeight="1" x14ac:dyDescent="0.15">
      <c r="A39" s="233"/>
      <c r="B39" s="246"/>
      <c r="C39" s="1139" t="s">
        <v>520</v>
      </c>
      <c r="D39" s="1140"/>
      <c r="E39" s="1141"/>
      <c r="F39" s="247">
        <v>0.14000000000000001</v>
      </c>
      <c r="G39" s="248">
        <v>0.16</v>
      </c>
      <c r="H39" s="248">
        <v>0.25</v>
      </c>
      <c r="I39" s="248">
        <v>0.31</v>
      </c>
      <c r="J39" s="249">
        <v>0.18</v>
      </c>
      <c r="K39" s="233"/>
      <c r="L39" s="233"/>
      <c r="M39" s="233"/>
      <c r="N39" s="233"/>
      <c r="O39" s="233"/>
      <c r="P39" s="233"/>
    </row>
    <row r="40" spans="1:16" ht="39" customHeight="1" x14ac:dyDescent="0.15">
      <c r="A40" s="233"/>
      <c r="B40" s="246"/>
      <c r="C40" s="1139" t="s">
        <v>521</v>
      </c>
      <c r="D40" s="1140"/>
      <c r="E40" s="1141"/>
      <c r="F40" s="247" t="s">
        <v>467</v>
      </c>
      <c r="G40" s="248">
        <v>0.02</v>
      </c>
      <c r="H40" s="248">
        <v>0.05</v>
      </c>
      <c r="I40" s="248">
        <v>0.03</v>
      </c>
      <c r="J40" s="249">
        <v>0.03</v>
      </c>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522</v>
      </c>
      <c r="D42" s="1140"/>
      <c r="E42" s="1141"/>
      <c r="F42" s="247" t="s">
        <v>467</v>
      </c>
      <c r="G42" s="248" t="s">
        <v>467</v>
      </c>
      <c r="H42" s="248" t="s">
        <v>467</v>
      </c>
      <c r="I42" s="248" t="s">
        <v>467</v>
      </c>
      <c r="J42" s="249" t="s">
        <v>467</v>
      </c>
      <c r="K42" s="233"/>
      <c r="L42" s="233"/>
      <c r="M42" s="233"/>
      <c r="N42" s="233"/>
      <c r="O42" s="233"/>
      <c r="P42" s="233"/>
    </row>
    <row r="43" spans="1:16" ht="39" customHeight="1" thickBot="1" x14ac:dyDescent="0.2">
      <c r="A43" s="233"/>
      <c r="B43" s="251"/>
      <c r="C43" s="1142" t="s">
        <v>523</v>
      </c>
      <c r="D43" s="1143"/>
      <c r="E43" s="1144"/>
      <c r="F43" s="252">
        <v>1.1000000000000001</v>
      </c>
      <c r="G43" s="253" t="s">
        <v>467</v>
      </c>
      <c r="H43" s="253" t="s">
        <v>467</v>
      </c>
      <c r="I43" s="253" t="s">
        <v>467</v>
      </c>
      <c r="J43" s="254" t="s">
        <v>467</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mk/1QqdYHkZcSVrAOEsGFoFEskF1ZViCek4+VYQPSDWESefq5qHd4oLnxyoOp3rGvY+Rpn3IpEwMRdSvQtpKSA==" saltValue="Xobx70aBiXzkBy4kwUIo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election activeCell="BV14" sqref="BV14:CC14"/>
    </sheetView>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524</v>
      </c>
      <c r="P43" s="259"/>
      <c r="Q43" s="259"/>
      <c r="R43" s="259"/>
      <c r="S43" s="259"/>
      <c r="T43" s="259"/>
      <c r="U43" s="259"/>
    </row>
    <row r="44" spans="1:21" ht="30.75" customHeight="1" thickBot="1" x14ac:dyDescent="0.2">
      <c r="A44" s="259"/>
      <c r="B44" s="262" t="s">
        <v>525</v>
      </c>
      <c r="C44" s="263"/>
      <c r="D44" s="263"/>
      <c r="E44" s="264"/>
      <c r="F44" s="264"/>
      <c r="G44" s="264"/>
      <c r="H44" s="264"/>
      <c r="I44" s="264"/>
      <c r="J44" s="265" t="s">
        <v>506</v>
      </c>
      <c r="K44" s="266" t="s">
        <v>3</v>
      </c>
      <c r="L44" s="267" t="s">
        <v>4</v>
      </c>
      <c r="M44" s="267" t="s">
        <v>5</v>
      </c>
      <c r="N44" s="267" t="s">
        <v>6</v>
      </c>
      <c r="O44" s="268" t="s">
        <v>7</v>
      </c>
      <c r="P44" s="259"/>
      <c r="Q44" s="259"/>
      <c r="R44" s="259"/>
      <c r="S44" s="259"/>
      <c r="T44" s="259"/>
      <c r="U44" s="259"/>
    </row>
    <row r="45" spans="1:21" ht="30.75" customHeight="1" x14ac:dyDescent="0.15">
      <c r="A45" s="259"/>
      <c r="B45" s="1147" t="s">
        <v>526</v>
      </c>
      <c r="C45" s="1148"/>
      <c r="D45" s="269"/>
      <c r="E45" s="1153" t="s">
        <v>527</v>
      </c>
      <c r="F45" s="1153"/>
      <c r="G45" s="1153"/>
      <c r="H45" s="1153"/>
      <c r="I45" s="1153"/>
      <c r="J45" s="1154"/>
      <c r="K45" s="270">
        <v>1201</v>
      </c>
      <c r="L45" s="271">
        <v>1188</v>
      </c>
      <c r="M45" s="271">
        <v>1247</v>
      </c>
      <c r="N45" s="271">
        <v>1274</v>
      </c>
      <c r="O45" s="272">
        <v>1267</v>
      </c>
      <c r="P45" s="259"/>
      <c r="Q45" s="259"/>
      <c r="R45" s="259"/>
      <c r="S45" s="259"/>
      <c r="T45" s="259"/>
      <c r="U45" s="259"/>
    </row>
    <row r="46" spans="1:21" ht="30.75" customHeight="1" x14ac:dyDescent="0.15">
      <c r="A46" s="259"/>
      <c r="B46" s="1149"/>
      <c r="C46" s="1150"/>
      <c r="D46" s="273"/>
      <c r="E46" s="1155" t="s">
        <v>528</v>
      </c>
      <c r="F46" s="1155"/>
      <c r="G46" s="1155"/>
      <c r="H46" s="1155"/>
      <c r="I46" s="1155"/>
      <c r="J46" s="1156"/>
      <c r="K46" s="274" t="s">
        <v>467</v>
      </c>
      <c r="L46" s="275" t="s">
        <v>467</v>
      </c>
      <c r="M46" s="275" t="s">
        <v>467</v>
      </c>
      <c r="N46" s="275" t="s">
        <v>467</v>
      </c>
      <c r="O46" s="276" t="s">
        <v>467</v>
      </c>
      <c r="P46" s="259"/>
      <c r="Q46" s="259"/>
      <c r="R46" s="259"/>
      <c r="S46" s="259"/>
      <c r="T46" s="259"/>
      <c r="U46" s="259"/>
    </row>
    <row r="47" spans="1:21" ht="30.75" customHeight="1" x14ac:dyDescent="0.15">
      <c r="A47" s="259"/>
      <c r="B47" s="1149"/>
      <c r="C47" s="1150"/>
      <c r="D47" s="273"/>
      <c r="E47" s="1155" t="s">
        <v>529</v>
      </c>
      <c r="F47" s="1155"/>
      <c r="G47" s="1155"/>
      <c r="H47" s="1155"/>
      <c r="I47" s="1155"/>
      <c r="J47" s="1156"/>
      <c r="K47" s="274" t="s">
        <v>467</v>
      </c>
      <c r="L47" s="275" t="s">
        <v>467</v>
      </c>
      <c r="M47" s="275" t="s">
        <v>467</v>
      </c>
      <c r="N47" s="275" t="s">
        <v>467</v>
      </c>
      <c r="O47" s="276" t="s">
        <v>467</v>
      </c>
      <c r="P47" s="259"/>
      <c r="Q47" s="259"/>
      <c r="R47" s="259"/>
      <c r="S47" s="259"/>
      <c r="T47" s="259"/>
      <c r="U47" s="259"/>
    </row>
    <row r="48" spans="1:21" ht="30.75" customHeight="1" x14ac:dyDescent="0.15">
      <c r="A48" s="259"/>
      <c r="B48" s="1149"/>
      <c r="C48" s="1150"/>
      <c r="D48" s="273"/>
      <c r="E48" s="1155" t="s">
        <v>530</v>
      </c>
      <c r="F48" s="1155"/>
      <c r="G48" s="1155"/>
      <c r="H48" s="1155"/>
      <c r="I48" s="1155"/>
      <c r="J48" s="1156"/>
      <c r="K48" s="274">
        <v>317</v>
      </c>
      <c r="L48" s="275">
        <v>308</v>
      </c>
      <c r="M48" s="275">
        <v>183</v>
      </c>
      <c r="N48" s="275">
        <v>170</v>
      </c>
      <c r="O48" s="276">
        <v>195</v>
      </c>
      <c r="P48" s="259"/>
      <c r="Q48" s="259"/>
      <c r="R48" s="259"/>
      <c r="S48" s="259"/>
      <c r="T48" s="259"/>
      <c r="U48" s="259"/>
    </row>
    <row r="49" spans="1:21" ht="30.75" customHeight="1" x14ac:dyDescent="0.15">
      <c r="A49" s="259"/>
      <c r="B49" s="1149"/>
      <c r="C49" s="1150"/>
      <c r="D49" s="273"/>
      <c r="E49" s="1155" t="s">
        <v>531</v>
      </c>
      <c r="F49" s="1155"/>
      <c r="G49" s="1155"/>
      <c r="H49" s="1155"/>
      <c r="I49" s="1155"/>
      <c r="J49" s="1156"/>
      <c r="K49" s="274">
        <v>41</v>
      </c>
      <c r="L49" s="275">
        <v>41</v>
      </c>
      <c r="M49" s="275">
        <v>45</v>
      </c>
      <c r="N49" s="275">
        <v>64</v>
      </c>
      <c r="O49" s="276">
        <v>95</v>
      </c>
      <c r="P49" s="259"/>
      <c r="Q49" s="259"/>
      <c r="R49" s="259"/>
      <c r="S49" s="259"/>
      <c r="T49" s="259"/>
      <c r="U49" s="259"/>
    </row>
    <row r="50" spans="1:21" ht="30.75" customHeight="1" x14ac:dyDescent="0.15">
      <c r="A50" s="259"/>
      <c r="B50" s="1149"/>
      <c r="C50" s="1150"/>
      <c r="D50" s="273"/>
      <c r="E50" s="1155" t="s">
        <v>532</v>
      </c>
      <c r="F50" s="1155"/>
      <c r="G50" s="1155"/>
      <c r="H50" s="1155"/>
      <c r="I50" s="1155"/>
      <c r="J50" s="1156"/>
      <c r="K50" s="274">
        <v>166</v>
      </c>
      <c r="L50" s="275">
        <v>166</v>
      </c>
      <c r="M50" s="275">
        <v>129</v>
      </c>
      <c r="N50" s="275">
        <v>126</v>
      </c>
      <c r="O50" s="276">
        <v>77</v>
      </c>
      <c r="P50" s="259"/>
      <c r="Q50" s="259"/>
      <c r="R50" s="259"/>
      <c r="S50" s="259"/>
      <c r="T50" s="259"/>
      <c r="U50" s="259"/>
    </row>
    <row r="51" spans="1:21" ht="30.75" customHeight="1" x14ac:dyDescent="0.15">
      <c r="A51" s="259"/>
      <c r="B51" s="1151"/>
      <c r="C51" s="1152"/>
      <c r="D51" s="277"/>
      <c r="E51" s="1155" t="s">
        <v>533</v>
      </c>
      <c r="F51" s="1155"/>
      <c r="G51" s="1155"/>
      <c r="H51" s="1155"/>
      <c r="I51" s="1155"/>
      <c r="J51" s="1156"/>
      <c r="K51" s="274" t="s">
        <v>467</v>
      </c>
      <c r="L51" s="275" t="s">
        <v>467</v>
      </c>
      <c r="M51" s="275" t="s">
        <v>467</v>
      </c>
      <c r="N51" s="275" t="s">
        <v>467</v>
      </c>
      <c r="O51" s="276" t="s">
        <v>467</v>
      </c>
      <c r="P51" s="259"/>
      <c r="Q51" s="259"/>
      <c r="R51" s="259"/>
      <c r="S51" s="259"/>
      <c r="T51" s="259"/>
      <c r="U51" s="259"/>
    </row>
    <row r="52" spans="1:21" ht="30.75" customHeight="1" x14ac:dyDescent="0.15">
      <c r="A52" s="259"/>
      <c r="B52" s="1157" t="s">
        <v>534</v>
      </c>
      <c r="C52" s="1158"/>
      <c r="D52" s="277"/>
      <c r="E52" s="1155" t="s">
        <v>535</v>
      </c>
      <c r="F52" s="1155"/>
      <c r="G52" s="1155"/>
      <c r="H52" s="1155"/>
      <c r="I52" s="1155"/>
      <c r="J52" s="1156"/>
      <c r="K52" s="274">
        <v>1085</v>
      </c>
      <c r="L52" s="275">
        <v>1069</v>
      </c>
      <c r="M52" s="275">
        <v>1027</v>
      </c>
      <c r="N52" s="275">
        <v>991</v>
      </c>
      <c r="O52" s="276">
        <v>1017</v>
      </c>
      <c r="P52" s="259"/>
      <c r="Q52" s="259"/>
      <c r="R52" s="259"/>
      <c r="S52" s="259"/>
      <c r="T52" s="259"/>
      <c r="U52" s="259"/>
    </row>
    <row r="53" spans="1:21" ht="30.75" customHeight="1" thickBot="1" x14ac:dyDescent="0.2">
      <c r="A53" s="259"/>
      <c r="B53" s="1159" t="s">
        <v>536</v>
      </c>
      <c r="C53" s="1160"/>
      <c r="D53" s="278"/>
      <c r="E53" s="1161" t="s">
        <v>537</v>
      </c>
      <c r="F53" s="1161"/>
      <c r="G53" s="1161"/>
      <c r="H53" s="1161"/>
      <c r="I53" s="1161"/>
      <c r="J53" s="1162"/>
      <c r="K53" s="279">
        <v>640</v>
      </c>
      <c r="L53" s="280">
        <v>634</v>
      </c>
      <c r="M53" s="280">
        <v>577</v>
      </c>
      <c r="N53" s="280">
        <v>643</v>
      </c>
      <c r="O53" s="281">
        <v>617</v>
      </c>
      <c r="P53" s="259"/>
      <c r="Q53" s="259"/>
      <c r="R53" s="259"/>
      <c r="S53" s="259"/>
      <c r="T53" s="259"/>
      <c r="U53" s="259"/>
    </row>
    <row r="54" spans="1:21" ht="24" customHeight="1" x14ac:dyDescent="0.15">
      <c r="A54" s="259"/>
      <c r="B54" s="282" t="s">
        <v>538</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539</v>
      </c>
      <c r="C56" s="284"/>
      <c r="D56" s="284"/>
      <c r="E56" s="284"/>
      <c r="F56" s="284"/>
      <c r="G56" s="284"/>
      <c r="H56" s="284"/>
      <c r="I56" s="284"/>
      <c r="J56" s="284"/>
      <c r="K56" s="285"/>
      <c r="L56" s="285"/>
      <c r="M56" s="285"/>
      <c r="N56" s="285"/>
      <c r="O56" s="286" t="s">
        <v>540</v>
      </c>
      <c r="P56" s="259"/>
      <c r="Q56" s="259"/>
      <c r="R56" s="259"/>
      <c r="S56" s="259"/>
      <c r="T56" s="259"/>
      <c r="U56" s="259"/>
    </row>
    <row r="57" spans="1:21" ht="31.5" customHeight="1" thickBot="1" x14ac:dyDescent="0.2">
      <c r="A57" s="259"/>
      <c r="B57" s="287"/>
      <c r="C57" s="288"/>
      <c r="D57" s="288"/>
      <c r="E57" s="289"/>
      <c r="F57" s="289"/>
      <c r="G57" s="289"/>
      <c r="H57" s="289"/>
      <c r="I57" s="289"/>
      <c r="J57" s="290" t="s">
        <v>506</v>
      </c>
      <c r="K57" s="291" t="s">
        <v>541</v>
      </c>
      <c r="L57" s="292" t="s">
        <v>542</v>
      </c>
      <c r="M57" s="292" t="s">
        <v>543</v>
      </c>
      <c r="N57" s="292" t="s">
        <v>544</v>
      </c>
      <c r="O57" s="293" t="s">
        <v>545</v>
      </c>
      <c r="P57" s="259"/>
      <c r="Q57" s="259"/>
      <c r="R57" s="259"/>
      <c r="S57" s="259"/>
      <c r="T57" s="259"/>
      <c r="U57" s="259"/>
    </row>
    <row r="58" spans="1:21" ht="31.5" customHeight="1" x14ac:dyDescent="0.15">
      <c r="B58" s="1163" t="s">
        <v>546</v>
      </c>
      <c r="C58" s="1164"/>
      <c r="D58" s="1169" t="s">
        <v>547</v>
      </c>
      <c r="E58" s="1170"/>
      <c r="F58" s="1170"/>
      <c r="G58" s="1170"/>
      <c r="H58" s="1170"/>
      <c r="I58" s="1170"/>
      <c r="J58" s="1171"/>
      <c r="K58" s="294"/>
      <c r="L58" s="295"/>
      <c r="M58" s="295"/>
      <c r="N58" s="295"/>
      <c r="O58" s="296"/>
    </row>
    <row r="59" spans="1:21" ht="31.5" customHeight="1" x14ac:dyDescent="0.15">
      <c r="B59" s="1165"/>
      <c r="C59" s="1166"/>
      <c r="D59" s="1172" t="s">
        <v>548</v>
      </c>
      <c r="E59" s="1173"/>
      <c r="F59" s="1173"/>
      <c r="G59" s="1173"/>
      <c r="H59" s="1173"/>
      <c r="I59" s="1173"/>
      <c r="J59" s="1174"/>
      <c r="K59" s="297"/>
      <c r="L59" s="298"/>
      <c r="M59" s="298"/>
      <c r="N59" s="298"/>
      <c r="O59" s="299"/>
    </row>
    <row r="60" spans="1:21" ht="31.5" customHeight="1" thickBot="1" x14ac:dyDescent="0.2">
      <c r="B60" s="1167"/>
      <c r="C60" s="1168"/>
      <c r="D60" s="1175" t="s">
        <v>549</v>
      </c>
      <c r="E60" s="1176"/>
      <c r="F60" s="1176"/>
      <c r="G60" s="1176"/>
      <c r="H60" s="1176"/>
      <c r="I60" s="1176"/>
      <c r="J60" s="1177"/>
      <c r="K60" s="300"/>
      <c r="L60" s="301"/>
      <c r="M60" s="301"/>
      <c r="N60" s="301"/>
      <c r="O60" s="302"/>
    </row>
    <row r="61" spans="1:21" ht="24" customHeight="1" x14ac:dyDescent="0.15">
      <c r="B61" s="303"/>
      <c r="C61" s="303"/>
      <c r="D61" s="304" t="s">
        <v>550</v>
      </c>
      <c r="E61" s="305"/>
      <c r="F61" s="305"/>
      <c r="G61" s="305"/>
      <c r="H61" s="305"/>
      <c r="I61" s="305"/>
      <c r="J61" s="305"/>
      <c r="K61" s="305"/>
      <c r="L61" s="305"/>
      <c r="M61" s="305"/>
      <c r="N61" s="305"/>
      <c r="O61" s="305"/>
    </row>
    <row r="62" spans="1:21" ht="24" customHeight="1" x14ac:dyDescent="0.15">
      <c r="B62" s="306"/>
      <c r="C62" s="306"/>
      <c r="D62" s="304" t="s">
        <v>551</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l0kjIS/twL/U7OWlTD7A8Inv2+/hj3v/p0b+0aCIvnCyXIDmxXd/00Jo7IQ6xENPcU1Dcikor7Iqs+lIrrjNUQ==" saltValue="oDBR2IfbzUhnE2J7NEnEn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60" zoomScaleNormal="60" zoomScaleSheetLayoutView="100" workbookViewId="0">
      <selection activeCell="BV14" sqref="BV14:CC14"/>
    </sheetView>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524</v>
      </c>
    </row>
    <row r="40" spans="2:13" ht="27.75" customHeight="1" thickBot="1" x14ac:dyDescent="0.2">
      <c r="B40" s="309" t="s">
        <v>525</v>
      </c>
      <c r="C40" s="310"/>
      <c r="D40" s="310"/>
      <c r="E40" s="311"/>
      <c r="F40" s="311"/>
      <c r="G40" s="311"/>
      <c r="H40" s="312" t="s">
        <v>506</v>
      </c>
      <c r="I40" s="313" t="s">
        <v>3</v>
      </c>
      <c r="J40" s="314" t="s">
        <v>4</v>
      </c>
      <c r="K40" s="314" t="s">
        <v>5</v>
      </c>
      <c r="L40" s="314" t="s">
        <v>6</v>
      </c>
      <c r="M40" s="315" t="s">
        <v>7</v>
      </c>
    </row>
    <row r="41" spans="2:13" ht="27.75" customHeight="1" x14ac:dyDescent="0.15">
      <c r="B41" s="1178" t="s">
        <v>552</v>
      </c>
      <c r="C41" s="1179"/>
      <c r="D41" s="316"/>
      <c r="E41" s="1184" t="s">
        <v>553</v>
      </c>
      <c r="F41" s="1184"/>
      <c r="G41" s="1184"/>
      <c r="H41" s="1185"/>
      <c r="I41" s="317">
        <v>12065</v>
      </c>
      <c r="J41" s="318">
        <v>12583</v>
      </c>
      <c r="K41" s="318">
        <v>12418</v>
      </c>
      <c r="L41" s="318">
        <v>12044</v>
      </c>
      <c r="M41" s="319">
        <v>12598</v>
      </c>
    </row>
    <row r="42" spans="2:13" ht="27.75" customHeight="1" x14ac:dyDescent="0.15">
      <c r="B42" s="1180"/>
      <c r="C42" s="1181"/>
      <c r="D42" s="320"/>
      <c r="E42" s="1186" t="s">
        <v>554</v>
      </c>
      <c r="F42" s="1186"/>
      <c r="G42" s="1186"/>
      <c r="H42" s="1187"/>
      <c r="I42" s="321">
        <v>41</v>
      </c>
      <c r="J42" s="322">
        <v>50</v>
      </c>
      <c r="K42" s="322">
        <v>54</v>
      </c>
      <c r="L42" s="322">
        <v>38</v>
      </c>
      <c r="M42" s="323">
        <v>22</v>
      </c>
    </row>
    <row r="43" spans="2:13" ht="27.75" customHeight="1" x14ac:dyDescent="0.15">
      <c r="B43" s="1180"/>
      <c r="C43" s="1181"/>
      <c r="D43" s="320"/>
      <c r="E43" s="1186" t="s">
        <v>555</v>
      </c>
      <c r="F43" s="1186"/>
      <c r="G43" s="1186"/>
      <c r="H43" s="1187"/>
      <c r="I43" s="321">
        <v>3216</v>
      </c>
      <c r="J43" s="322">
        <v>3057</v>
      </c>
      <c r="K43" s="322">
        <v>2631</v>
      </c>
      <c r="L43" s="322">
        <v>2288</v>
      </c>
      <c r="M43" s="323">
        <v>1926</v>
      </c>
    </row>
    <row r="44" spans="2:13" ht="27.75" customHeight="1" x14ac:dyDescent="0.15">
      <c r="B44" s="1180"/>
      <c r="C44" s="1181"/>
      <c r="D44" s="320"/>
      <c r="E44" s="1186" t="s">
        <v>556</v>
      </c>
      <c r="F44" s="1186"/>
      <c r="G44" s="1186"/>
      <c r="H44" s="1187"/>
      <c r="I44" s="321">
        <v>736</v>
      </c>
      <c r="J44" s="322">
        <v>741</v>
      </c>
      <c r="K44" s="322">
        <v>917</v>
      </c>
      <c r="L44" s="322">
        <v>834</v>
      </c>
      <c r="M44" s="323">
        <v>761</v>
      </c>
    </row>
    <row r="45" spans="2:13" ht="27.75" customHeight="1" x14ac:dyDescent="0.15">
      <c r="B45" s="1180"/>
      <c r="C45" s="1181"/>
      <c r="D45" s="320"/>
      <c r="E45" s="1186" t="s">
        <v>557</v>
      </c>
      <c r="F45" s="1186"/>
      <c r="G45" s="1186"/>
      <c r="H45" s="1187"/>
      <c r="I45" s="321">
        <v>2088</v>
      </c>
      <c r="J45" s="322">
        <v>2046</v>
      </c>
      <c r="K45" s="322">
        <v>2047</v>
      </c>
      <c r="L45" s="322">
        <v>1979</v>
      </c>
      <c r="M45" s="323">
        <v>1981</v>
      </c>
    </row>
    <row r="46" spans="2:13" ht="27.75" customHeight="1" x14ac:dyDescent="0.15">
      <c r="B46" s="1180"/>
      <c r="C46" s="1181"/>
      <c r="D46" s="324"/>
      <c r="E46" s="1186" t="s">
        <v>558</v>
      </c>
      <c r="F46" s="1186"/>
      <c r="G46" s="1186"/>
      <c r="H46" s="1187"/>
      <c r="I46" s="321" t="s">
        <v>467</v>
      </c>
      <c r="J46" s="322" t="s">
        <v>467</v>
      </c>
      <c r="K46" s="322" t="s">
        <v>467</v>
      </c>
      <c r="L46" s="322" t="s">
        <v>467</v>
      </c>
      <c r="M46" s="323" t="s">
        <v>467</v>
      </c>
    </row>
    <row r="47" spans="2:13" ht="27.75" customHeight="1" x14ac:dyDescent="0.15">
      <c r="B47" s="1180"/>
      <c r="C47" s="1181"/>
      <c r="D47" s="325"/>
      <c r="E47" s="1188" t="s">
        <v>559</v>
      </c>
      <c r="F47" s="1189"/>
      <c r="G47" s="1189"/>
      <c r="H47" s="1190"/>
      <c r="I47" s="321" t="s">
        <v>467</v>
      </c>
      <c r="J47" s="322" t="s">
        <v>467</v>
      </c>
      <c r="K47" s="322" t="s">
        <v>467</v>
      </c>
      <c r="L47" s="322" t="s">
        <v>467</v>
      </c>
      <c r="M47" s="323" t="s">
        <v>467</v>
      </c>
    </row>
    <row r="48" spans="2:13" ht="27.75" customHeight="1" x14ac:dyDescent="0.15">
      <c r="B48" s="1180"/>
      <c r="C48" s="1181"/>
      <c r="D48" s="320"/>
      <c r="E48" s="1186" t="s">
        <v>560</v>
      </c>
      <c r="F48" s="1186"/>
      <c r="G48" s="1186"/>
      <c r="H48" s="1187"/>
      <c r="I48" s="321" t="s">
        <v>467</v>
      </c>
      <c r="J48" s="322" t="s">
        <v>467</v>
      </c>
      <c r="K48" s="322" t="s">
        <v>467</v>
      </c>
      <c r="L48" s="322" t="s">
        <v>467</v>
      </c>
      <c r="M48" s="323" t="s">
        <v>467</v>
      </c>
    </row>
    <row r="49" spans="2:13" ht="27.75" customHeight="1" x14ac:dyDescent="0.15">
      <c r="B49" s="1182"/>
      <c r="C49" s="1183"/>
      <c r="D49" s="320"/>
      <c r="E49" s="1186" t="s">
        <v>561</v>
      </c>
      <c r="F49" s="1186"/>
      <c r="G49" s="1186"/>
      <c r="H49" s="1187"/>
      <c r="I49" s="321" t="s">
        <v>467</v>
      </c>
      <c r="J49" s="322" t="s">
        <v>467</v>
      </c>
      <c r="K49" s="322" t="s">
        <v>467</v>
      </c>
      <c r="L49" s="322" t="s">
        <v>467</v>
      </c>
      <c r="M49" s="323" t="s">
        <v>467</v>
      </c>
    </row>
    <row r="50" spans="2:13" ht="27.75" customHeight="1" x14ac:dyDescent="0.15">
      <c r="B50" s="1191" t="s">
        <v>562</v>
      </c>
      <c r="C50" s="1192"/>
      <c r="D50" s="326"/>
      <c r="E50" s="1186" t="s">
        <v>563</v>
      </c>
      <c r="F50" s="1186"/>
      <c r="G50" s="1186"/>
      <c r="H50" s="1187"/>
      <c r="I50" s="321">
        <v>2599</v>
      </c>
      <c r="J50" s="322">
        <v>2716</v>
      </c>
      <c r="K50" s="322">
        <v>4059</v>
      </c>
      <c r="L50" s="322">
        <v>5135</v>
      </c>
      <c r="M50" s="323">
        <v>5487</v>
      </c>
    </row>
    <row r="51" spans="2:13" ht="27.75" customHeight="1" x14ac:dyDescent="0.15">
      <c r="B51" s="1180"/>
      <c r="C51" s="1181"/>
      <c r="D51" s="320"/>
      <c r="E51" s="1186" t="s">
        <v>564</v>
      </c>
      <c r="F51" s="1186"/>
      <c r="G51" s="1186"/>
      <c r="H51" s="1187"/>
      <c r="I51" s="321">
        <v>1780</v>
      </c>
      <c r="J51" s="322">
        <v>1794</v>
      </c>
      <c r="K51" s="322">
        <v>1634</v>
      </c>
      <c r="L51" s="322">
        <v>1940</v>
      </c>
      <c r="M51" s="323">
        <v>1748</v>
      </c>
    </row>
    <row r="52" spans="2:13" ht="27.75" customHeight="1" x14ac:dyDescent="0.15">
      <c r="B52" s="1182"/>
      <c r="C52" s="1183"/>
      <c r="D52" s="320"/>
      <c r="E52" s="1186" t="s">
        <v>565</v>
      </c>
      <c r="F52" s="1186"/>
      <c r="G52" s="1186"/>
      <c r="H52" s="1187"/>
      <c r="I52" s="321">
        <v>10402</v>
      </c>
      <c r="J52" s="322">
        <v>10349</v>
      </c>
      <c r="K52" s="322">
        <v>10229</v>
      </c>
      <c r="L52" s="322">
        <v>9585</v>
      </c>
      <c r="M52" s="323">
        <v>10071</v>
      </c>
    </row>
    <row r="53" spans="2:13" ht="27.75" customHeight="1" thickBot="1" x14ac:dyDescent="0.2">
      <c r="B53" s="1193" t="s">
        <v>566</v>
      </c>
      <c r="C53" s="1194"/>
      <c r="D53" s="327"/>
      <c r="E53" s="1195" t="s">
        <v>567</v>
      </c>
      <c r="F53" s="1195"/>
      <c r="G53" s="1195"/>
      <c r="H53" s="1196"/>
      <c r="I53" s="328">
        <v>3365</v>
      </c>
      <c r="J53" s="329">
        <v>3619</v>
      </c>
      <c r="K53" s="329">
        <v>2145</v>
      </c>
      <c r="L53" s="329">
        <v>523</v>
      </c>
      <c r="M53" s="330">
        <v>-18</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lYGYH9kwvXrfiYMYKWK5SBqyOrVYfJH22IbhuHcF+qkfcM8hswJDRLYx+8efuRzTpx2FmvA5vuacfRTySTtvPA==" saltValue="0cGjVSdsUv3fx8bFq7fK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BV14" sqref="BV14:CC14"/>
    </sheetView>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568</v>
      </c>
    </row>
    <row r="54" spans="2:8" ht="29.25" customHeight="1" thickBot="1" x14ac:dyDescent="0.25">
      <c r="B54" s="336" t="s">
        <v>24</v>
      </c>
      <c r="C54" s="337"/>
      <c r="D54" s="337"/>
      <c r="E54" s="338" t="s">
        <v>506</v>
      </c>
      <c r="F54" s="339" t="s">
        <v>5</v>
      </c>
      <c r="G54" s="339" t="s">
        <v>6</v>
      </c>
      <c r="H54" s="340" t="s">
        <v>7</v>
      </c>
    </row>
    <row r="55" spans="2:8" ht="52.5" customHeight="1" x14ac:dyDescent="0.15">
      <c r="B55" s="341"/>
      <c r="C55" s="1205" t="s">
        <v>127</v>
      </c>
      <c r="D55" s="1205"/>
      <c r="E55" s="1206"/>
      <c r="F55" s="342">
        <v>1584</v>
      </c>
      <c r="G55" s="342">
        <v>1687</v>
      </c>
      <c r="H55" s="343">
        <v>1688</v>
      </c>
    </row>
    <row r="56" spans="2:8" ht="52.5" customHeight="1" x14ac:dyDescent="0.15">
      <c r="B56" s="344"/>
      <c r="C56" s="1207" t="s">
        <v>569</v>
      </c>
      <c r="D56" s="1207"/>
      <c r="E56" s="1208"/>
      <c r="F56" s="345">
        <v>370</v>
      </c>
      <c r="G56" s="345">
        <v>436</v>
      </c>
      <c r="H56" s="346">
        <v>479</v>
      </c>
    </row>
    <row r="57" spans="2:8" ht="53.25" customHeight="1" x14ac:dyDescent="0.15">
      <c r="B57" s="344"/>
      <c r="C57" s="1209" t="s">
        <v>132</v>
      </c>
      <c r="D57" s="1209"/>
      <c r="E57" s="1210"/>
      <c r="F57" s="347">
        <v>1102</v>
      </c>
      <c r="G57" s="347">
        <v>1770</v>
      </c>
      <c r="H57" s="348">
        <v>1940</v>
      </c>
    </row>
    <row r="58" spans="2:8" ht="45.75" customHeight="1" x14ac:dyDescent="0.15">
      <c r="B58" s="349"/>
      <c r="C58" s="1197" t="s">
        <v>570</v>
      </c>
      <c r="D58" s="1198"/>
      <c r="E58" s="1199"/>
      <c r="F58" s="350">
        <v>295</v>
      </c>
      <c r="G58" s="350">
        <v>782</v>
      </c>
      <c r="H58" s="351">
        <v>830</v>
      </c>
    </row>
    <row r="59" spans="2:8" ht="45.75" customHeight="1" x14ac:dyDescent="0.15">
      <c r="B59" s="349"/>
      <c r="C59" s="1197" t="s">
        <v>571</v>
      </c>
      <c r="D59" s="1198"/>
      <c r="E59" s="1199"/>
      <c r="F59" s="350">
        <v>200</v>
      </c>
      <c r="G59" s="350">
        <v>400</v>
      </c>
      <c r="H59" s="351">
        <v>500</v>
      </c>
    </row>
    <row r="60" spans="2:8" ht="45.75" customHeight="1" x14ac:dyDescent="0.15">
      <c r="B60" s="349"/>
      <c r="C60" s="1197" t="s">
        <v>572</v>
      </c>
      <c r="D60" s="1198"/>
      <c r="E60" s="1199"/>
      <c r="F60" s="350">
        <v>308</v>
      </c>
      <c r="G60" s="350">
        <v>236</v>
      </c>
      <c r="H60" s="351">
        <v>275</v>
      </c>
    </row>
    <row r="61" spans="2:8" ht="45.75" customHeight="1" x14ac:dyDescent="0.15">
      <c r="B61" s="349"/>
      <c r="C61" s="1197" t="s">
        <v>573</v>
      </c>
      <c r="D61" s="1198"/>
      <c r="E61" s="1199"/>
      <c r="F61" s="350">
        <v>159</v>
      </c>
      <c r="G61" s="350">
        <v>159</v>
      </c>
      <c r="H61" s="351">
        <v>159</v>
      </c>
    </row>
    <row r="62" spans="2:8" ht="45.75" customHeight="1" thickBot="1" x14ac:dyDescent="0.2">
      <c r="B62" s="352"/>
      <c r="C62" s="1200" t="s">
        <v>574</v>
      </c>
      <c r="D62" s="1201"/>
      <c r="E62" s="1202"/>
      <c r="F62" s="353">
        <v>80</v>
      </c>
      <c r="G62" s="353">
        <v>124</v>
      </c>
      <c r="H62" s="354">
        <v>123</v>
      </c>
    </row>
    <row r="63" spans="2:8" ht="52.5" customHeight="1" thickBot="1" x14ac:dyDescent="0.2">
      <c r="B63" s="355"/>
      <c r="C63" s="1203" t="s">
        <v>575</v>
      </c>
      <c r="D63" s="1203"/>
      <c r="E63" s="1204"/>
      <c r="F63" s="356">
        <v>3056</v>
      </c>
      <c r="G63" s="356">
        <v>3893</v>
      </c>
      <c r="H63" s="357">
        <v>4106</v>
      </c>
    </row>
    <row r="64" spans="2:8" x14ac:dyDescent="0.15"/>
  </sheetData>
  <sheetProtection algorithmName="SHA-512" hashValue="66Ac21A562c6aPkOuv2UVjK/6UOGr7Khc9HqztKmI1vRzW0xXo6bzSZIOyzA19PomJIkbYd7VHyRAYx9NIO0YA==" saltValue="vydqGwcR+RQgxqQel/xK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H16" zoomScaleNormal="100" zoomScaleSheetLayoutView="55" workbookViewId="0">
      <selection activeCell="DD65" sqref="DD65"/>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50.2</v>
      </c>
      <c r="BQ51" s="1213"/>
      <c r="BR51" s="1213"/>
      <c r="BS51" s="1213"/>
      <c r="BT51" s="1213"/>
      <c r="BU51" s="1213"/>
      <c r="BV51" s="1213"/>
      <c r="BW51" s="1213"/>
      <c r="BX51" s="1213">
        <v>52</v>
      </c>
      <c r="BY51" s="1213"/>
      <c r="BZ51" s="1213"/>
      <c r="CA51" s="1213"/>
      <c r="CB51" s="1213"/>
      <c r="CC51" s="1213"/>
      <c r="CD51" s="1213"/>
      <c r="CE51" s="1213"/>
      <c r="CF51" s="1213">
        <v>29.1</v>
      </c>
      <c r="CG51" s="1213"/>
      <c r="CH51" s="1213"/>
      <c r="CI51" s="1213"/>
      <c r="CJ51" s="1213"/>
      <c r="CK51" s="1213"/>
      <c r="CL51" s="1213"/>
      <c r="CM51" s="1213"/>
      <c r="CN51" s="1213">
        <v>7.3</v>
      </c>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64.3</v>
      </c>
      <c r="BQ53" s="1213"/>
      <c r="BR53" s="1213"/>
      <c r="BS53" s="1213"/>
      <c r="BT53" s="1213"/>
      <c r="BU53" s="1213"/>
      <c r="BV53" s="1213"/>
      <c r="BW53" s="1213"/>
      <c r="BX53" s="1213">
        <v>65.099999999999994</v>
      </c>
      <c r="BY53" s="1213"/>
      <c r="BZ53" s="1213"/>
      <c r="CA53" s="1213"/>
      <c r="CB53" s="1213"/>
      <c r="CC53" s="1213"/>
      <c r="CD53" s="1213"/>
      <c r="CE53" s="1213"/>
      <c r="CF53" s="1213">
        <v>66.8</v>
      </c>
      <c r="CG53" s="1213"/>
      <c r="CH53" s="1213"/>
      <c r="CI53" s="1213"/>
      <c r="CJ53" s="1213"/>
      <c r="CK53" s="1213"/>
      <c r="CL53" s="1213"/>
      <c r="CM53" s="1213"/>
      <c r="CN53" s="1213">
        <v>68.5</v>
      </c>
      <c r="CO53" s="1213"/>
      <c r="CP53" s="1213"/>
      <c r="CQ53" s="1213"/>
      <c r="CR53" s="1213"/>
      <c r="CS53" s="1213"/>
      <c r="CT53" s="1213"/>
      <c r="CU53" s="1213"/>
      <c r="CV53" s="1213">
        <v>68.599999999999994</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49.7</v>
      </c>
      <c r="BQ55" s="1213"/>
      <c r="BR55" s="1213"/>
      <c r="BS55" s="1213"/>
      <c r="BT55" s="1213"/>
      <c r="BU55" s="1213"/>
      <c r="BV55" s="1213"/>
      <c r="BW55" s="1213"/>
      <c r="BX55" s="1213">
        <v>37.299999999999997</v>
      </c>
      <c r="BY55" s="1213"/>
      <c r="BZ55" s="1213"/>
      <c r="CA55" s="1213"/>
      <c r="CB55" s="1213"/>
      <c r="CC55" s="1213"/>
      <c r="CD55" s="1213"/>
      <c r="CE55" s="1213"/>
      <c r="CF55" s="1213">
        <v>25.4</v>
      </c>
      <c r="CG55" s="1213"/>
      <c r="CH55" s="1213"/>
      <c r="CI55" s="1213"/>
      <c r="CJ55" s="1213"/>
      <c r="CK55" s="1213"/>
      <c r="CL55" s="1213"/>
      <c r="CM55" s="1213"/>
      <c r="CN55" s="1213">
        <v>17.600000000000001</v>
      </c>
      <c r="CO55" s="1213"/>
      <c r="CP55" s="1213"/>
      <c r="CQ55" s="1213"/>
      <c r="CR55" s="1213"/>
      <c r="CS55" s="1213"/>
      <c r="CT55" s="1213"/>
      <c r="CU55" s="1213"/>
      <c r="CV55" s="1213">
        <v>17.2</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60.2</v>
      </c>
      <c r="BQ57" s="1213"/>
      <c r="BR57" s="1213"/>
      <c r="BS57" s="1213"/>
      <c r="BT57" s="1213"/>
      <c r="BU57" s="1213"/>
      <c r="BV57" s="1213"/>
      <c r="BW57" s="1213"/>
      <c r="BX57" s="1213">
        <v>62</v>
      </c>
      <c r="BY57" s="1213"/>
      <c r="BZ57" s="1213"/>
      <c r="CA57" s="1213"/>
      <c r="CB57" s="1213"/>
      <c r="CC57" s="1213"/>
      <c r="CD57" s="1213"/>
      <c r="CE57" s="1213"/>
      <c r="CF57" s="1213">
        <v>63.2</v>
      </c>
      <c r="CG57" s="1213"/>
      <c r="CH57" s="1213"/>
      <c r="CI57" s="1213"/>
      <c r="CJ57" s="1213"/>
      <c r="CK57" s="1213"/>
      <c r="CL57" s="1213"/>
      <c r="CM57" s="1213"/>
      <c r="CN57" s="1213">
        <v>65.3</v>
      </c>
      <c r="CO57" s="1213"/>
      <c r="CP57" s="1213"/>
      <c r="CQ57" s="1213"/>
      <c r="CR57" s="1213"/>
      <c r="CS57" s="1213"/>
      <c r="CT57" s="1213"/>
      <c r="CU57" s="1213"/>
      <c r="CV57" s="1213">
        <v>66.900000000000006</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50.2</v>
      </c>
      <c r="BQ73" s="1213"/>
      <c r="BR73" s="1213"/>
      <c r="BS73" s="1213"/>
      <c r="BT73" s="1213"/>
      <c r="BU73" s="1213"/>
      <c r="BV73" s="1213"/>
      <c r="BW73" s="1213"/>
      <c r="BX73" s="1213">
        <v>52</v>
      </c>
      <c r="BY73" s="1213"/>
      <c r="BZ73" s="1213"/>
      <c r="CA73" s="1213"/>
      <c r="CB73" s="1213"/>
      <c r="CC73" s="1213"/>
      <c r="CD73" s="1213"/>
      <c r="CE73" s="1213"/>
      <c r="CF73" s="1213">
        <v>29.1</v>
      </c>
      <c r="CG73" s="1213"/>
      <c r="CH73" s="1213"/>
      <c r="CI73" s="1213"/>
      <c r="CJ73" s="1213"/>
      <c r="CK73" s="1213"/>
      <c r="CL73" s="1213"/>
      <c r="CM73" s="1213"/>
      <c r="CN73" s="1213">
        <v>7.3</v>
      </c>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9</v>
      </c>
      <c r="BQ75" s="1213"/>
      <c r="BR75" s="1213"/>
      <c r="BS75" s="1213"/>
      <c r="BT75" s="1213"/>
      <c r="BU75" s="1213"/>
      <c r="BV75" s="1213"/>
      <c r="BW75" s="1213"/>
      <c r="BX75" s="1213">
        <v>9.1</v>
      </c>
      <c r="BY75" s="1213"/>
      <c r="BZ75" s="1213"/>
      <c r="CA75" s="1213"/>
      <c r="CB75" s="1213"/>
      <c r="CC75" s="1213"/>
      <c r="CD75" s="1213"/>
      <c r="CE75" s="1213"/>
      <c r="CF75" s="1213">
        <v>8.8000000000000007</v>
      </c>
      <c r="CG75" s="1213"/>
      <c r="CH75" s="1213"/>
      <c r="CI75" s="1213"/>
      <c r="CJ75" s="1213"/>
      <c r="CK75" s="1213"/>
      <c r="CL75" s="1213"/>
      <c r="CM75" s="1213"/>
      <c r="CN75" s="1213">
        <v>8.6</v>
      </c>
      <c r="CO75" s="1213"/>
      <c r="CP75" s="1213"/>
      <c r="CQ75" s="1213"/>
      <c r="CR75" s="1213"/>
      <c r="CS75" s="1213"/>
      <c r="CT75" s="1213"/>
      <c r="CU75" s="1213"/>
      <c r="CV75" s="1213">
        <v>8.4</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49.7</v>
      </c>
      <c r="BQ77" s="1213"/>
      <c r="BR77" s="1213"/>
      <c r="BS77" s="1213"/>
      <c r="BT77" s="1213"/>
      <c r="BU77" s="1213"/>
      <c r="BV77" s="1213"/>
      <c r="BW77" s="1213"/>
      <c r="BX77" s="1213">
        <v>37.299999999999997</v>
      </c>
      <c r="BY77" s="1213"/>
      <c r="BZ77" s="1213"/>
      <c r="CA77" s="1213"/>
      <c r="CB77" s="1213"/>
      <c r="CC77" s="1213"/>
      <c r="CD77" s="1213"/>
      <c r="CE77" s="1213"/>
      <c r="CF77" s="1213">
        <v>25.4</v>
      </c>
      <c r="CG77" s="1213"/>
      <c r="CH77" s="1213"/>
      <c r="CI77" s="1213"/>
      <c r="CJ77" s="1213"/>
      <c r="CK77" s="1213"/>
      <c r="CL77" s="1213"/>
      <c r="CM77" s="1213"/>
      <c r="CN77" s="1213">
        <v>17.600000000000001</v>
      </c>
      <c r="CO77" s="1213"/>
      <c r="CP77" s="1213"/>
      <c r="CQ77" s="1213"/>
      <c r="CR77" s="1213"/>
      <c r="CS77" s="1213"/>
      <c r="CT77" s="1213"/>
      <c r="CU77" s="1213"/>
      <c r="CV77" s="1213">
        <v>17.2</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9.1999999999999993</v>
      </c>
      <c r="BQ79" s="1213"/>
      <c r="BR79" s="1213"/>
      <c r="BS79" s="1213"/>
      <c r="BT79" s="1213"/>
      <c r="BU79" s="1213"/>
      <c r="BV79" s="1213"/>
      <c r="BW79" s="1213"/>
      <c r="BX79" s="1213">
        <v>8.6</v>
      </c>
      <c r="BY79" s="1213"/>
      <c r="BZ79" s="1213"/>
      <c r="CA79" s="1213"/>
      <c r="CB79" s="1213"/>
      <c r="CC79" s="1213"/>
      <c r="CD79" s="1213"/>
      <c r="CE79" s="1213"/>
      <c r="CF79" s="1213">
        <v>8.3000000000000007</v>
      </c>
      <c r="CG79" s="1213"/>
      <c r="CH79" s="1213"/>
      <c r="CI79" s="1213"/>
      <c r="CJ79" s="1213"/>
      <c r="CK79" s="1213"/>
      <c r="CL79" s="1213"/>
      <c r="CM79" s="1213"/>
      <c r="CN79" s="1213">
        <v>8.4</v>
      </c>
      <c r="CO79" s="1213"/>
      <c r="CP79" s="1213"/>
      <c r="CQ79" s="1213"/>
      <c r="CR79" s="1213"/>
      <c r="CS79" s="1213"/>
      <c r="CT79" s="1213"/>
      <c r="CU79" s="1213"/>
      <c r="CV79" s="1213">
        <v>8.6</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iUOsxWHmoiwJpGrrT52Ci8BbnB5dnKWOFdaYTwMj1CR2ss9wSpBOb8GgdAOPL60bWZ/Cu7gkqHfs/Io8KSyFwA==" saltValue="8uGqqZDVzBeGFRGvF90+1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6" zoomScale="85" zoomScaleNormal="85" zoomScaleSheetLayoutView="70" workbookViewId="0">
      <selection activeCell="BI94" sqref="BI94"/>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6YvCPjyKlgyDS+/BH01pEl1IJZf0zkc0vuz0OhaPLPao/1XoRObjdcRQVeYWBd8Bdq4QV/NVBpydMCb2H4bH/g==" saltValue="8s74UMIvkrmSt1RjQi5wI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85" zoomScaleNormal="85" zoomScaleSheetLayoutView="55" workbookViewId="0">
      <selection activeCell="AF46" sqref="AF46"/>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EKj2kuUbHFPXKL8lIKNulzGdZYQ6tnXDXCpO6Sm0h0nrZR40p7uegc1HOJLAD2PTGBJ8nIpKo6sFRMZrJwt3SA==" saltValue="VRkx0GaqV7qFVbBBM1qL+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S14" sqref="BS14:CC14"/>
    </sheetView>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157</v>
      </c>
      <c r="DI1" s="597"/>
      <c r="DJ1" s="597"/>
      <c r="DK1" s="597"/>
      <c r="DL1" s="597"/>
      <c r="DM1" s="597"/>
      <c r="DN1" s="598"/>
      <c r="DO1" s="73"/>
      <c r="DP1" s="596" t="s">
        <v>158</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4" t="s">
        <v>159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160</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161</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162</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24</v>
      </c>
      <c r="C4" s="600"/>
      <c r="D4" s="600"/>
      <c r="E4" s="600"/>
      <c r="F4" s="600"/>
      <c r="G4" s="600"/>
      <c r="H4" s="600"/>
      <c r="I4" s="600"/>
      <c r="J4" s="600"/>
      <c r="K4" s="600"/>
      <c r="L4" s="600"/>
      <c r="M4" s="600"/>
      <c r="N4" s="600"/>
      <c r="O4" s="600"/>
      <c r="P4" s="600"/>
      <c r="Q4" s="601"/>
      <c r="R4" s="599" t="s">
        <v>163</v>
      </c>
      <c r="S4" s="600"/>
      <c r="T4" s="600"/>
      <c r="U4" s="600"/>
      <c r="V4" s="600"/>
      <c r="W4" s="600"/>
      <c r="X4" s="600"/>
      <c r="Y4" s="601"/>
      <c r="Z4" s="599" t="s">
        <v>164</v>
      </c>
      <c r="AA4" s="600"/>
      <c r="AB4" s="600"/>
      <c r="AC4" s="601"/>
      <c r="AD4" s="599" t="s">
        <v>165</v>
      </c>
      <c r="AE4" s="600"/>
      <c r="AF4" s="600"/>
      <c r="AG4" s="600"/>
      <c r="AH4" s="600"/>
      <c r="AI4" s="600"/>
      <c r="AJ4" s="600"/>
      <c r="AK4" s="601"/>
      <c r="AL4" s="599" t="s">
        <v>164</v>
      </c>
      <c r="AM4" s="600"/>
      <c r="AN4" s="600"/>
      <c r="AO4" s="601"/>
      <c r="AP4" s="602" t="s">
        <v>166</v>
      </c>
      <c r="AQ4" s="602"/>
      <c r="AR4" s="602"/>
      <c r="AS4" s="602"/>
      <c r="AT4" s="602"/>
      <c r="AU4" s="602"/>
      <c r="AV4" s="602"/>
      <c r="AW4" s="602"/>
      <c r="AX4" s="602"/>
      <c r="AY4" s="602"/>
      <c r="AZ4" s="602"/>
      <c r="BA4" s="602"/>
      <c r="BB4" s="602"/>
      <c r="BC4" s="602"/>
      <c r="BD4" s="602"/>
      <c r="BE4" s="602"/>
      <c r="BF4" s="602"/>
      <c r="BG4" s="602" t="s">
        <v>167</v>
      </c>
      <c r="BH4" s="602"/>
      <c r="BI4" s="602"/>
      <c r="BJ4" s="602"/>
      <c r="BK4" s="602"/>
      <c r="BL4" s="602"/>
      <c r="BM4" s="602"/>
      <c r="BN4" s="602"/>
      <c r="BO4" s="602" t="s">
        <v>164</v>
      </c>
      <c r="BP4" s="602"/>
      <c r="BQ4" s="602"/>
      <c r="BR4" s="602"/>
      <c r="BS4" s="602" t="s">
        <v>168</v>
      </c>
      <c r="BT4" s="602"/>
      <c r="BU4" s="602"/>
      <c r="BV4" s="602"/>
      <c r="BW4" s="602"/>
      <c r="BX4" s="602"/>
      <c r="BY4" s="602"/>
      <c r="BZ4" s="602"/>
      <c r="CA4" s="602"/>
      <c r="CB4" s="602"/>
      <c r="CD4" s="599" t="s">
        <v>169</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170</v>
      </c>
      <c r="C5" s="604"/>
      <c r="D5" s="604"/>
      <c r="E5" s="604"/>
      <c r="F5" s="604"/>
      <c r="G5" s="604"/>
      <c r="H5" s="604"/>
      <c r="I5" s="604"/>
      <c r="J5" s="604"/>
      <c r="K5" s="604"/>
      <c r="L5" s="604"/>
      <c r="M5" s="604"/>
      <c r="N5" s="604"/>
      <c r="O5" s="604"/>
      <c r="P5" s="604"/>
      <c r="Q5" s="605"/>
      <c r="R5" s="606">
        <v>4643119</v>
      </c>
      <c r="S5" s="607"/>
      <c r="T5" s="607"/>
      <c r="U5" s="607"/>
      <c r="V5" s="607"/>
      <c r="W5" s="607"/>
      <c r="X5" s="607"/>
      <c r="Y5" s="608"/>
      <c r="Z5" s="609">
        <v>27.9</v>
      </c>
      <c r="AA5" s="609"/>
      <c r="AB5" s="609"/>
      <c r="AC5" s="609"/>
      <c r="AD5" s="610">
        <v>4472841</v>
      </c>
      <c r="AE5" s="610"/>
      <c r="AF5" s="610"/>
      <c r="AG5" s="610"/>
      <c r="AH5" s="610"/>
      <c r="AI5" s="610"/>
      <c r="AJ5" s="610"/>
      <c r="AK5" s="610"/>
      <c r="AL5" s="611">
        <v>55.2</v>
      </c>
      <c r="AM5" s="612"/>
      <c r="AN5" s="612"/>
      <c r="AO5" s="613"/>
      <c r="AP5" s="603" t="s">
        <v>171</v>
      </c>
      <c r="AQ5" s="604"/>
      <c r="AR5" s="604"/>
      <c r="AS5" s="604"/>
      <c r="AT5" s="604"/>
      <c r="AU5" s="604"/>
      <c r="AV5" s="604"/>
      <c r="AW5" s="604"/>
      <c r="AX5" s="604"/>
      <c r="AY5" s="604"/>
      <c r="AZ5" s="604"/>
      <c r="BA5" s="604"/>
      <c r="BB5" s="604"/>
      <c r="BC5" s="604"/>
      <c r="BD5" s="604"/>
      <c r="BE5" s="604"/>
      <c r="BF5" s="605"/>
      <c r="BG5" s="617">
        <v>4471853</v>
      </c>
      <c r="BH5" s="618"/>
      <c r="BI5" s="618"/>
      <c r="BJ5" s="618"/>
      <c r="BK5" s="618"/>
      <c r="BL5" s="618"/>
      <c r="BM5" s="618"/>
      <c r="BN5" s="619"/>
      <c r="BO5" s="620">
        <v>96.3</v>
      </c>
      <c r="BP5" s="620"/>
      <c r="BQ5" s="620"/>
      <c r="BR5" s="620"/>
      <c r="BS5" s="621">
        <v>58658</v>
      </c>
      <c r="BT5" s="621"/>
      <c r="BU5" s="621"/>
      <c r="BV5" s="621"/>
      <c r="BW5" s="621"/>
      <c r="BX5" s="621"/>
      <c r="BY5" s="621"/>
      <c r="BZ5" s="621"/>
      <c r="CA5" s="621"/>
      <c r="CB5" s="625"/>
      <c r="CD5" s="599" t="s">
        <v>166</v>
      </c>
      <c r="CE5" s="600"/>
      <c r="CF5" s="600"/>
      <c r="CG5" s="600"/>
      <c r="CH5" s="600"/>
      <c r="CI5" s="600"/>
      <c r="CJ5" s="600"/>
      <c r="CK5" s="600"/>
      <c r="CL5" s="600"/>
      <c r="CM5" s="600"/>
      <c r="CN5" s="600"/>
      <c r="CO5" s="600"/>
      <c r="CP5" s="600"/>
      <c r="CQ5" s="601"/>
      <c r="CR5" s="599" t="s">
        <v>172</v>
      </c>
      <c r="CS5" s="600"/>
      <c r="CT5" s="600"/>
      <c r="CU5" s="600"/>
      <c r="CV5" s="600"/>
      <c r="CW5" s="600"/>
      <c r="CX5" s="600"/>
      <c r="CY5" s="601"/>
      <c r="CZ5" s="599" t="s">
        <v>164</v>
      </c>
      <c r="DA5" s="600"/>
      <c r="DB5" s="600"/>
      <c r="DC5" s="601"/>
      <c r="DD5" s="599" t="s">
        <v>173</v>
      </c>
      <c r="DE5" s="600"/>
      <c r="DF5" s="600"/>
      <c r="DG5" s="600"/>
      <c r="DH5" s="600"/>
      <c r="DI5" s="600"/>
      <c r="DJ5" s="600"/>
      <c r="DK5" s="600"/>
      <c r="DL5" s="600"/>
      <c r="DM5" s="600"/>
      <c r="DN5" s="600"/>
      <c r="DO5" s="600"/>
      <c r="DP5" s="601"/>
      <c r="DQ5" s="599" t="s">
        <v>174</v>
      </c>
      <c r="DR5" s="600"/>
      <c r="DS5" s="600"/>
      <c r="DT5" s="600"/>
      <c r="DU5" s="600"/>
      <c r="DV5" s="600"/>
      <c r="DW5" s="600"/>
      <c r="DX5" s="600"/>
      <c r="DY5" s="600"/>
      <c r="DZ5" s="600"/>
      <c r="EA5" s="600"/>
      <c r="EB5" s="600"/>
      <c r="EC5" s="601"/>
    </row>
    <row r="6" spans="2:143" ht="11.25" customHeight="1" x14ac:dyDescent="0.15">
      <c r="B6" s="614" t="s">
        <v>175</v>
      </c>
      <c r="C6" s="615"/>
      <c r="D6" s="615"/>
      <c r="E6" s="615"/>
      <c r="F6" s="615"/>
      <c r="G6" s="615"/>
      <c r="H6" s="615"/>
      <c r="I6" s="615"/>
      <c r="J6" s="615"/>
      <c r="K6" s="615"/>
      <c r="L6" s="615"/>
      <c r="M6" s="615"/>
      <c r="N6" s="615"/>
      <c r="O6" s="615"/>
      <c r="P6" s="615"/>
      <c r="Q6" s="616"/>
      <c r="R6" s="617">
        <v>172889</v>
      </c>
      <c r="S6" s="618"/>
      <c r="T6" s="618"/>
      <c r="U6" s="618"/>
      <c r="V6" s="618"/>
      <c r="W6" s="618"/>
      <c r="X6" s="618"/>
      <c r="Y6" s="619"/>
      <c r="Z6" s="620">
        <v>1</v>
      </c>
      <c r="AA6" s="620"/>
      <c r="AB6" s="620"/>
      <c r="AC6" s="620"/>
      <c r="AD6" s="621">
        <v>172889</v>
      </c>
      <c r="AE6" s="621"/>
      <c r="AF6" s="621"/>
      <c r="AG6" s="621"/>
      <c r="AH6" s="621"/>
      <c r="AI6" s="621"/>
      <c r="AJ6" s="621"/>
      <c r="AK6" s="621"/>
      <c r="AL6" s="622">
        <v>2.1</v>
      </c>
      <c r="AM6" s="623"/>
      <c r="AN6" s="623"/>
      <c r="AO6" s="624"/>
      <c r="AP6" s="614" t="s">
        <v>176</v>
      </c>
      <c r="AQ6" s="615"/>
      <c r="AR6" s="615"/>
      <c r="AS6" s="615"/>
      <c r="AT6" s="615"/>
      <c r="AU6" s="615"/>
      <c r="AV6" s="615"/>
      <c r="AW6" s="615"/>
      <c r="AX6" s="615"/>
      <c r="AY6" s="615"/>
      <c r="AZ6" s="615"/>
      <c r="BA6" s="615"/>
      <c r="BB6" s="615"/>
      <c r="BC6" s="615"/>
      <c r="BD6" s="615"/>
      <c r="BE6" s="615"/>
      <c r="BF6" s="616"/>
      <c r="BG6" s="617">
        <v>4471853</v>
      </c>
      <c r="BH6" s="618"/>
      <c r="BI6" s="618"/>
      <c r="BJ6" s="618"/>
      <c r="BK6" s="618"/>
      <c r="BL6" s="618"/>
      <c r="BM6" s="618"/>
      <c r="BN6" s="619"/>
      <c r="BO6" s="620">
        <v>96.3</v>
      </c>
      <c r="BP6" s="620"/>
      <c r="BQ6" s="620"/>
      <c r="BR6" s="620"/>
      <c r="BS6" s="621">
        <v>58658</v>
      </c>
      <c r="BT6" s="621"/>
      <c r="BU6" s="621"/>
      <c r="BV6" s="621"/>
      <c r="BW6" s="621"/>
      <c r="BX6" s="621"/>
      <c r="BY6" s="621"/>
      <c r="BZ6" s="621"/>
      <c r="CA6" s="621"/>
      <c r="CB6" s="625"/>
      <c r="CD6" s="603" t="s">
        <v>177</v>
      </c>
      <c r="CE6" s="604"/>
      <c r="CF6" s="604"/>
      <c r="CG6" s="604"/>
      <c r="CH6" s="604"/>
      <c r="CI6" s="604"/>
      <c r="CJ6" s="604"/>
      <c r="CK6" s="604"/>
      <c r="CL6" s="604"/>
      <c r="CM6" s="604"/>
      <c r="CN6" s="604"/>
      <c r="CO6" s="604"/>
      <c r="CP6" s="604"/>
      <c r="CQ6" s="605"/>
      <c r="CR6" s="617">
        <v>149393</v>
      </c>
      <c r="CS6" s="618"/>
      <c r="CT6" s="618"/>
      <c r="CU6" s="618"/>
      <c r="CV6" s="618"/>
      <c r="CW6" s="618"/>
      <c r="CX6" s="618"/>
      <c r="CY6" s="619"/>
      <c r="CZ6" s="611">
        <v>0.9</v>
      </c>
      <c r="DA6" s="612"/>
      <c r="DB6" s="612"/>
      <c r="DC6" s="628"/>
      <c r="DD6" s="626" t="s">
        <v>178</v>
      </c>
      <c r="DE6" s="618"/>
      <c r="DF6" s="618"/>
      <c r="DG6" s="618"/>
      <c r="DH6" s="618"/>
      <c r="DI6" s="618"/>
      <c r="DJ6" s="618"/>
      <c r="DK6" s="618"/>
      <c r="DL6" s="618"/>
      <c r="DM6" s="618"/>
      <c r="DN6" s="618"/>
      <c r="DO6" s="618"/>
      <c r="DP6" s="619"/>
      <c r="DQ6" s="626">
        <v>148969</v>
      </c>
      <c r="DR6" s="618"/>
      <c r="DS6" s="618"/>
      <c r="DT6" s="618"/>
      <c r="DU6" s="618"/>
      <c r="DV6" s="618"/>
      <c r="DW6" s="618"/>
      <c r="DX6" s="618"/>
      <c r="DY6" s="618"/>
      <c r="DZ6" s="618"/>
      <c r="EA6" s="618"/>
      <c r="EB6" s="618"/>
      <c r="EC6" s="627"/>
    </row>
    <row r="7" spans="2:143" ht="11.25" customHeight="1" x14ac:dyDescent="0.15">
      <c r="B7" s="614" t="s">
        <v>179</v>
      </c>
      <c r="C7" s="615"/>
      <c r="D7" s="615"/>
      <c r="E7" s="615"/>
      <c r="F7" s="615"/>
      <c r="G7" s="615"/>
      <c r="H7" s="615"/>
      <c r="I7" s="615"/>
      <c r="J7" s="615"/>
      <c r="K7" s="615"/>
      <c r="L7" s="615"/>
      <c r="M7" s="615"/>
      <c r="N7" s="615"/>
      <c r="O7" s="615"/>
      <c r="P7" s="615"/>
      <c r="Q7" s="616"/>
      <c r="R7" s="617">
        <v>927</v>
      </c>
      <c r="S7" s="618"/>
      <c r="T7" s="618"/>
      <c r="U7" s="618"/>
      <c r="V7" s="618"/>
      <c r="W7" s="618"/>
      <c r="X7" s="618"/>
      <c r="Y7" s="619"/>
      <c r="Z7" s="620">
        <v>0</v>
      </c>
      <c r="AA7" s="620"/>
      <c r="AB7" s="620"/>
      <c r="AC7" s="620"/>
      <c r="AD7" s="621">
        <v>927</v>
      </c>
      <c r="AE7" s="621"/>
      <c r="AF7" s="621"/>
      <c r="AG7" s="621"/>
      <c r="AH7" s="621"/>
      <c r="AI7" s="621"/>
      <c r="AJ7" s="621"/>
      <c r="AK7" s="621"/>
      <c r="AL7" s="622">
        <v>0</v>
      </c>
      <c r="AM7" s="623"/>
      <c r="AN7" s="623"/>
      <c r="AO7" s="624"/>
      <c r="AP7" s="614" t="s">
        <v>180</v>
      </c>
      <c r="AQ7" s="615"/>
      <c r="AR7" s="615"/>
      <c r="AS7" s="615"/>
      <c r="AT7" s="615"/>
      <c r="AU7" s="615"/>
      <c r="AV7" s="615"/>
      <c r="AW7" s="615"/>
      <c r="AX7" s="615"/>
      <c r="AY7" s="615"/>
      <c r="AZ7" s="615"/>
      <c r="BA7" s="615"/>
      <c r="BB7" s="615"/>
      <c r="BC7" s="615"/>
      <c r="BD7" s="615"/>
      <c r="BE7" s="615"/>
      <c r="BF7" s="616"/>
      <c r="BG7" s="617">
        <v>1802677</v>
      </c>
      <c r="BH7" s="618"/>
      <c r="BI7" s="618"/>
      <c r="BJ7" s="618"/>
      <c r="BK7" s="618"/>
      <c r="BL7" s="618"/>
      <c r="BM7" s="618"/>
      <c r="BN7" s="619"/>
      <c r="BO7" s="620">
        <v>38.799999999999997</v>
      </c>
      <c r="BP7" s="620"/>
      <c r="BQ7" s="620"/>
      <c r="BR7" s="620"/>
      <c r="BS7" s="621">
        <v>58658</v>
      </c>
      <c r="BT7" s="621"/>
      <c r="BU7" s="621"/>
      <c r="BV7" s="621"/>
      <c r="BW7" s="621"/>
      <c r="BX7" s="621"/>
      <c r="BY7" s="621"/>
      <c r="BZ7" s="621"/>
      <c r="CA7" s="621"/>
      <c r="CB7" s="625"/>
      <c r="CD7" s="614" t="s">
        <v>181</v>
      </c>
      <c r="CE7" s="615"/>
      <c r="CF7" s="615"/>
      <c r="CG7" s="615"/>
      <c r="CH7" s="615"/>
      <c r="CI7" s="615"/>
      <c r="CJ7" s="615"/>
      <c r="CK7" s="615"/>
      <c r="CL7" s="615"/>
      <c r="CM7" s="615"/>
      <c r="CN7" s="615"/>
      <c r="CO7" s="615"/>
      <c r="CP7" s="615"/>
      <c r="CQ7" s="616"/>
      <c r="CR7" s="617">
        <v>2275207</v>
      </c>
      <c r="CS7" s="618"/>
      <c r="CT7" s="618"/>
      <c r="CU7" s="618"/>
      <c r="CV7" s="618"/>
      <c r="CW7" s="618"/>
      <c r="CX7" s="618"/>
      <c r="CY7" s="619"/>
      <c r="CZ7" s="620">
        <v>14.2</v>
      </c>
      <c r="DA7" s="620"/>
      <c r="DB7" s="620"/>
      <c r="DC7" s="620"/>
      <c r="DD7" s="626">
        <v>428653</v>
      </c>
      <c r="DE7" s="618"/>
      <c r="DF7" s="618"/>
      <c r="DG7" s="618"/>
      <c r="DH7" s="618"/>
      <c r="DI7" s="618"/>
      <c r="DJ7" s="618"/>
      <c r="DK7" s="618"/>
      <c r="DL7" s="618"/>
      <c r="DM7" s="618"/>
      <c r="DN7" s="618"/>
      <c r="DO7" s="618"/>
      <c r="DP7" s="619"/>
      <c r="DQ7" s="626">
        <v>1606419</v>
      </c>
      <c r="DR7" s="618"/>
      <c r="DS7" s="618"/>
      <c r="DT7" s="618"/>
      <c r="DU7" s="618"/>
      <c r="DV7" s="618"/>
      <c r="DW7" s="618"/>
      <c r="DX7" s="618"/>
      <c r="DY7" s="618"/>
      <c r="DZ7" s="618"/>
      <c r="EA7" s="618"/>
      <c r="EB7" s="618"/>
      <c r="EC7" s="627"/>
    </row>
    <row r="8" spans="2:143" ht="11.25" customHeight="1" x14ac:dyDescent="0.15">
      <c r="B8" s="614" t="s">
        <v>182</v>
      </c>
      <c r="C8" s="615"/>
      <c r="D8" s="615"/>
      <c r="E8" s="615"/>
      <c r="F8" s="615"/>
      <c r="G8" s="615"/>
      <c r="H8" s="615"/>
      <c r="I8" s="615"/>
      <c r="J8" s="615"/>
      <c r="K8" s="615"/>
      <c r="L8" s="615"/>
      <c r="M8" s="615"/>
      <c r="N8" s="615"/>
      <c r="O8" s="615"/>
      <c r="P8" s="615"/>
      <c r="Q8" s="616"/>
      <c r="R8" s="617">
        <v>21475</v>
      </c>
      <c r="S8" s="618"/>
      <c r="T8" s="618"/>
      <c r="U8" s="618"/>
      <c r="V8" s="618"/>
      <c r="W8" s="618"/>
      <c r="X8" s="618"/>
      <c r="Y8" s="619"/>
      <c r="Z8" s="620">
        <v>0.1</v>
      </c>
      <c r="AA8" s="620"/>
      <c r="AB8" s="620"/>
      <c r="AC8" s="620"/>
      <c r="AD8" s="621">
        <v>21475</v>
      </c>
      <c r="AE8" s="621"/>
      <c r="AF8" s="621"/>
      <c r="AG8" s="621"/>
      <c r="AH8" s="621"/>
      <c r="AI8" s="621"/>
      <c r="AJ8" s="621"/>
      <c r="AK8" s="621"/>
      <c r="AL8" s="622">
        <v>0.3</v>
      </c>
      <c r="AM8" s="623"/>
      <c r="AN8" s="623"/>
      <c r="AO8" s="624"/>
      <c r="AP8" s="614" t="s">
        <v>183</v>
      </c>
      <c r="AQ8" s="615"/>
      <c r="AR8" s="615"/>
      <c r="AS8" s="615"/>
      <c r="AT8" s="615"/>
      <c r="AU8" s="615"/>
      <c r="AV8" s="615"/>
      <c r="AW8" s="615"/>
      <c r="AX8" s="615"/>
      <c r="AY8" s="615"/>
      <c r="AZ8" s="615"/>
      <c r="BA8" s="615"/>
      <c r="BB8" s="615"/>
      <c r="BC8" s="615"/>
      <c r="BD8" s="615"/>
      <c r="BE8" s="615"/>
      <c r="BF8" s="616"/>
      <c r="BG8" s="617">
        <v>57999</v>
      </c>
      <c r="BH8" s="618"/>
      <c r="BI8" s="618"/>
      <c r="BJ8" s="618"/>
      <c r="BK8" s="618"/>
      <c r="BL8" s="618"/>
      <c r="BM8" s="618"/>
      <c r="BN8" s="619"/>
      <c r="BO8" s="620">
        <v>1.2</v>
      </c>
      <c r="BP8" s="620"/>
      <c r="BQ8" s="620"/>
      <c r="BR8" s="620"/>
      <c r="BS8" s="621" t="s">
        <v>116</v>
      </c>
      <c r="BT8" s="621"/>
      <c r="BU8" s="621"/>
      <c r="BV8" s="621"/>
      <c r="BW8" s="621"/>
      <c r="BX8" s="621"/>
      <c r="BY8" s="621"/>
      <c r="BZ8" s="621"/>
      <c r="CA8" s="621"/>
      <c r="CB8" s="625"/>
      <c r="CD8" s="614" t="s">
        <v>184</v>
      </c>
      <c r="CE8" s="615"/>
      <c r="CF8" s="615"/>
      <c r="CG8" s="615"/>
      <c r="CH8" s="615"/>
      <c r="CI8" s="615"/>
      <c r="CJ8" s="615"/>
      <c r="CK8" s="615"/>
      <c r="CL8" s="615"/>
      <c r="CM8" s="615"/>
      <c r="CN8" s="615"/>
      <c r="CO8" s="615"/>
      <c r="CP8" s="615"/>
      <c r="CQ8" s="616"/>
      <c r="CR8" s="617">
        <v>5050401</v>
      </c>
      <c r="CS8" s="618"/>
      <c r="CT8" s="618"/>
      <c r="CU8" s="618"/>
      <c r="CV8" s="618"/>
      <c r="CW8" s="618"/>
      <c r="CX8" s="618"/>
      <c r="CY8" s="619"/>
      <c r="CZ8" s="620">
        <v>31.6</v>
      </c>
      <c r="DA8" s="620"/>
      <c r="DB8" s="620"/>
      <c r="DC8" s="620"/>
      <c r="DD8" s="626">
        <v>7395</v>
      </c>
      <c r="DE8" s="618"/>
      <c r="DF8" s="618"/>
      <c r="DG8" s="618"/>
      <c r="DH8" s="618"/>
      <c r="DI8" s="618"/>
      <c r="DJ8" s="618"/>
      <c r="DK8" s="618"/>
      <c r="DL8" s="618"/>
      <c r="DM8" s="618"/>
      <c r="DN8" s="618"/>
      <c r="DO8" s="618"/>
      <c r="DP8" s="619"/>
      <c r="DQ8" s="626">
        <v>2605910</v>
      </c>
      <c r="DR8" s="618"/>
      <c r="DS8" s="618"/>
      <c r="DT8" s="618"/>
      <c r="DU8" s="618"/>
      <c r="DV8" s="618"/>
      <c r="DW8" s="618"/>
      <c r="DX8" s="618"/>
      <c r="DY8" s="618"/>
      <c r="DZ8" s="618"/>
      <c r="EA8" s="618"/>
      <c r="EB8" s="618"/>
      <c r="EC8" s="627"/>
    </row>
    <row r="9" spans="2:143" ht="11.25" customHeight="1" x14ac:dyDescent="0.15">
      <c r="B9" s="614" t="s">
        <v>185</v>
      </c>
      <c r="C9" s="615"/>
      <c r="D9" s="615"/>
      <c r="E9" s="615"/>
      <c r="F9" s="615"/>
      <c r="G9" s="615"/>
      <c r="H9" s="615"/>
      <c r="I9" s="615"/>
      <c r="J9" s="615"/>
      <c r="K9" s="615"/>
      <c r="L9" s="615"/>
      <c r="M9" s="615"/>
      <c r="N9" s="615"/>
      <c r="O9" s="615"/>
      <c r="P9" s="615"/>
      <c r="Q9" s="616"/>
      <c r="R9" s="617">
        <v>24793</v>
      </c>
      <c r="S9" s="618"/>
      <c r="T9" s="618"/>
      <c r="U9" s="618"/>
      <c r="V9" s="618"/>
      <c r="W9" s="618"/>
      <c r="X9" s="618"/>
      <c r="Y9" s="619"/>
      <c r="Z9" s="620">
        <v>0.1</v>
      </c>
      <c r="AA9" s="620"/>
      <c r="AB9" s="620"/>
      <c r="AC9" s="620"/>
      <c r="AD9" s="621">
        <v>24793</v>
      </c>
      <c r="AE9" s="621"/>
      <c r="AF9" s="621"/>
      <c r="AG9" s="621"/>
      <c r="AH9" s="621"/>
      <c r="AI9" s="621"/>
      <c r="AJ9" s="621"/>
      <c r="AK9" s="621"/>
      <c r="AL9" s="622">
        <v>0.3</v>
      </c>
      <c r="AM9" s="623"/>
      <c r="AN9" s="623"/>
      <c r="AO9" s="624"/>
      <c r="AP9" s="614" t="s">
        <v>186</v>
      </c>
      <c r="AQ9" s="615"/>
      <c r="AR9" s="615"/>
      <c r="AS9" s="615"/>
      <c r="AT9" s="615"/>
      <c r="AU9" s="615"/>
      <c r="AV9" s="615"/>
      <c r="AW9" s="615"/>
      <c r="AX9" s="615"/>
      <c r="AY9" s="615"/>
      <c r="AZ9" s="615"/>
      <c r="BA9" s="615"/>
      <c r="BB9" s="615"/>
      <c r="BC9" s="615"/>
      <c r="BD9" s="615"/>
      <c r="BE9" s="615"/>
      <c r="BF9" s="616"/>
      <c r="BG9" s="617">
        <v>1492999</v>
      </c>
      <c r="BH9" s="618"/>
      <c r="BI9" s="618"/>
      <c r="BJ9" s="618"/>
      <c r="BK9" s="618"/>
      <c r="BL9" s="618"/>
      <c r="BM9" s="618"/>
      <c r="BN9" s="619"/>
      <c r="BO9" s="620">
        <v>32.200000000000003</v>
      </c>
      <c r="BP9" s="620"/>
      <c r="BQ9" s="620"/>
      <c r="BR9" s="620"/>
      <c r="BS9" s="621" t="s">
        <v>116</v>
      </c>
      <c r="BT9" s="621"/>
      <c r="BU9" s="621"/>
      <c r="BV9" s="621"/>
      <c r="BW9" s="621"/>
      <c r="BX9" s="621"/>
      <c r="BY9" s="621"/>
      <c r="BZ9" s="621"/>
      <c r="CA9" s="621"/>
      <c r="CB9" s="625"/>
      <c r="CD9" s="614" t="s">
        <v>187</v>
      </c>
      <c r="CE9" s="615"/>
      <c r="CF9" s="615"/>
      <c r="CG9" s="615"/>
      <c r="CH9" s="615"/>
      <c r="CI9" s="615"/>
      <c r="CJ9" s="615"/>
      <c r="CK9" s="615"/>
      <c r="CL9" s="615"/>
      <c r="CM9" s="615"/>
      <c r="CN9" s="615"/>
      <c r="CO9" s="615"/>
      <c r="CP9" s="615"/>
      <c r="CQ9" s="616"/>
      <c r="CR9" s="617">
        <v>988761</v>
      </c>
      <c r="CS9" s="618"/>
      <c r="CT9" s="618"/>
      <c r="CU9" s="618"/>
      <c r="CV9" s="618"/>
      <c r="CW9" s="618"/>
      <c r="CX9" s="618"/>
      <c r="CY9" s="619"/>
      <c r="CZ9" s="620">
        <v>6.2</v>
      </c>
      <c r="DA9" s="620"/>
      <c r="DB9" s="620"/>
      <c r="DC9" s="620"/>
      <c r="DD9" s="626">
        <v>25484</v>
      </c>
      <c r="DE9" s="618"/>
      <c r="DF9" s="618"/>
      <c r="DG9" s="618"/>
      <c r="DH9" s="618"/>
      <c r="DI9" s="618"/>
      <c r="DJ9" s="618"/>
      <c r="DK9" s="618"/>
      <c r="DL9" s="618"/>
      <c r="DM9" s="618"/>
      <c r="DN9" s="618"/>
      <c r="DO9" s="618"/>
      <c r="DP9" s="619"/>
      <c r="DQ9" s="626">
        <v>732256</v>
      </c>
      <c r="DR9" s="618"/>
      <c r="DS9" s="618"/>
      <c r="DT9" s="618"/>
      <c r="DU9" s="618"/>
      <c r="DV9" s="618"/>
      <c r="DW9" s="618"/>
      <c r="DX9" s="618"/>
      <c r="DY9" s="618"/>
      <c r="DZ9" s="618"/>
      <c r="EA9" s="618"/>
      <c r="EB9" s="618"/>
      <c r="EC9" s="627"/>
    </row>
    <row r="10" spans="2:143" ht="11.25" customHeight="1" x14ac:dyDescent="0.15">
      <c r="B10" s="614" t="s">
        <v>188</v>
      </c>
      <c r="C10" s="615"/>
      <c r="D10" s="615"/>
      <c r="E10" s="615"/>
      <c r="F10" s="615"/>
      <c r="G10" s="615"/>
      <c r="H10" s="615"/>
      <c r="I10" s="615"/>
      <c r="J10" s="615"/>
      <c r="K10" s="615"/>
      <c r="L10" s="615"/>
      <c r="M10" s="615"/>
      <c r="N10" s="615"/>
      <c r="O10" s="615"/>
      <c r="P10" s="615"/>
      <c r="Q10" s="616"/>
      <c r="R10" s="617" t="s">
        <v>76</v>
      </c>
      <c r="S10" s="618"/>
      <c r="T10" s="618"/>
      <c r="U10" s="618"/>
      <c r="V10" s="618"/>
      <c r="W10" s="618"/>
      <c r="X10" s="618"/>
      <c r="Y10" s="619"/>
      <c r="Z10" s="620" t="s">
        <v>116</v>
      </c>
      <c r="AA10" s="620"/>
      <c r="AB10" s="620"/>
      <c r="AC10" s="620"/>
      <c r="AD10" s="621" t="s">
        <v>76</v>
      </c>
      <c r="AE10" s="621"/>
      <c r="AF10" s="621"/>
      <c r="AG10" s="621"/>
      <c r="AH10" s="621"/>
      <c r="AI10" s="621"/>
      <c r="AJ10" s="621"/>
      <c r="AK10" s="621"/>
      <c r="AL10" s="622" t="s">
        <v>178</v>
      </c>
      <c r="AM10" s="623"/>
      <c r="AN10" s="623"/>
      <c r="AO10" s="624"/>
      <c r="AP10" s="614" t="s">
        <v>189</v>
      </c>
      <c r="AQ10" s="615"/>
      <c r="AR10" s="615"/>
      <c r="AS10" s="615"/>
      <c r="AT10" s="615"/>
      <c r="AU10" s="615"/>
      <c r="AV10" s="615"/>
      <c r="AW10" s="615"/>
      <c r="AX10" s="615"/>
      <c r="AY10" s="615"/>
      <c r="AZ10" s="615"/>
      <c r="BA10" s="615"/>
      <c r="BB10" s="615"/>
      <c r="BC10" s="615"/>
      <c r="BD10" s="615"/>
      <c r="BE10" s="615"/>
      <c r="BF10" s="616"/>
      <c r="BG10" s="617">
        <v>110190</v>
      </c>
      <c r="BH10" s="618"/>
      <c r="BI10" s="618"/>
      <c r="BJ10" s="618"/>
      <c r="BK10" s="618"/>
      <c r="BL10" s="618"/>
      <c r="BM10" s="618"/>
      <c r="BN10" s="619"/>
      <c r="BO10" s="620">
        <v>2.4</v>
      </c>
      <c r="BP10" s="620"/>
      <c r="BQ10" s="620"/>
      <c r="BR10" s="620"/>
      <c r="BS10" s="621">
        <v>18238</v>
      </c>
      <c r="BT10" s="621"/>
      <c r="BU10" s="621"/>
      <c r="BV10" s="621"/>
      <c r="BW10" s="621"/>
      <c r="BX10" s="621"/>
      <c r="BY10" s="621"/>
      <c r="BZ10" s="621"/>
      <c r="CA10" s="621"/>
      <c r="CB10" s="625"/>
      <c r="CD10" s="614" t="s">
        <v>190</v>
      </c>
      <c r="CE10" s="615"/>
      <c r="CF10" s="615"/>
      <c r="CG10" s="615"/>
      <c r="CH10" s="615"/>
      <c r="CI10" s="615"/>
      <c r="CJ10" s="615"/>
      <c r="CK10" s="615"/>
      <c r="CL10" s="615"/>
      <c r="CM10" s="615"/>
      <c r="CN10" s="615"/>
      <c r="CO10" s="615"/>
      <c r="CP10" s="615"/>
      <c r="CQ10" s="616"/>
      <c r="CR10" s="617">
        <v>1888</v>
      </c>
      <c r="CS10" s="618"/>
      <c r="CT10" s="618"/>
      <c r="CU10" s="618"/>
      <c r="CV10" s="618"/>
      <c r="CW10" s="618"/>
      <c r="CX10" s="618"/>
      <c r="CY10" s="619"/>
      <c r="CZ10" s="620">
        <v>0</v>
      </c>
      <c r="DA10" s="620"/>
      <c r="DB10" s="620"/>
      <c r="DC10" s="620"/>
      <c r="DD10" s="626" t="s">
        <v>76</v>
      </c>
      <c r="DE10" s="618"/>
      <c r="DF10" s="618"/>
      <c r="DG10" s="618"/>
      <c r="DH10" s="618"/>
      <c r="DI10" s="618"/>
      <c r="DJ10" s="618"/>
      <c r="DK10" s="618"/>
      <c r="DL10" s="618"/>
      <c r="DM10" s="618"/>
      <c r="DN10" s="618"/>
      <c r="DO10" s="618"/>
      <c r="DP10" s="619"/>
      <c r="DQ10" s="626">
        <v>1888</v>
      </c>
      <c r="DR10" s="618"/>
      <c r="DS10" s="618"/>
      <c r="DT10" s="618"/>
      <c r="DU10" s="618"/>
      <c r="DV10" s="618"/>
      <c r="DW10" s="618"/>
      <c r="DX10" s="618"/>
      <c r="DY10" s="618"/>
      <c r="DZ10" s="618"/>
      <c r="EA10" s="618"/>
      <c r="EB10" s="618"/>
      <c r="EC10" s="627"/>
    </row>
    <row r="11" spans="2:143" ht="11.25" customHeight="1" x14ac:dyDescent="0.15">
      <c r="B11" s="614" t="s">
        <v>191</v>
      </c>
      <c r="C11" s="615"/>
      <c r="D11" s="615"/>
      <c r="E11" s="615"/>
      <c r="F11" s="615"/>
      <c r="G11" s="615"/>
      <c r="H11" s="615"/>
      <c r="I11" s="615"/>
      <c r="J11" s="615"/>
      <c r="K11" s="615"/>
      <c r="L11" s="615"/>
      <c r="M11" s="615"/>
      <c r="N11" s="615"/>
      <c r="O11" s="615"/>
      <c r="P11" s="615"/>
      <c r="Q11" s="616"/>
      <c r="R11" s="617">
        <v>793555</v>
      </c>
      <c r="S11" s="618"/>
      <c r="T11" s="618"/>
      <c r="U11" s="618"/>
      <c r="V11" s="618"/>
      <c r="W11" s="618"/>
      <c r="X11" s="618"/>
      <c r="Y11" s="619"/>
      <c r="Z11" s="622">
        <v>4.8</v>
      </c>
      <c r="AA11" s="623"/>
      <c r="AB11" s="623"/>
      <c r="AC11" s="629"/>
      <c r="AD11" s="626">
        <v>793555</v>
      </c>
      <c r="AE11" s="618"/>
      <c r="AF11" s="618"/>
      <c r="AG11" s="618"/>
      <c r="AH11" s="618"/>
      <c r="AI11" s="618"/>
      <c r="AJ11" s="618"/>
      <c r="AK11" s="619"/>
      <c r="AL11" s="622">
        <v>9.8000000000000007</v>
      </c>
      <c r="AM11" s="623"/>
      <c r="AN11" s="623"/>
      <c r="AO11" s="624"/>
      <c r="AP11" s="614" t="s">
        <v>192</v>
      </c>
      <c r="AQ11" s="615"/>
      <c r="AR11" s="615"/>
      <c r="AS11" s="615"/>
      <c r="AT11" s="615"/>
      <c r="AU11" s="615"/>
      <c r="AV11" s="615"/>
      <c r="AW11" s="615"/>
      <c r="AX11" s="615"/>
      <c r="AY11" s="615"/>
      <c r="AZ11" s="615"/>
      <c r="BA11" s="615"/>
      <c r="BB11" s="615"/>
      <c r="BC11" s="615"/>
      <c r="BD11" s="615"/>
      <c r="BE11" s="615"/>
      <c r="BF11" s="616"/>
      <c r="BG11" s="617">
        <v>141489</v>
      </c>
      <c r="BH11" s="618"/>
      <c r="BI11" s="618"/>
      <c r="BJ11" s="618"/>
      <c r="BK11" s="618"/>
      <c r="BL11" s="618"/>
      <c r="BM11" s="618"/>
      <c r="BN11" s="619"/>
      <c r="BO11" s="620">
        <v>3</v>
      </c>
      <c r="BP11" s="620"/>
      <c r="BQ11" s="620"/>
      <c r="BR11" s="620"/>
      <c r="BS11" s="621">
        <v>40420</v>
      </c>
      <c r="BT11" s="621"/>
      <c r="BU11" s="621"/>
      <c r="BV11" s="621"/>
      <c r="BW11" s="621"/>
      <c r="BX11" s="621"/>
      <c r="BY11" s="621"/>
      <c r="BZ11" s="621"/>
      <c r="CA11" s="621"/>
      <c r="CB11" s="625"/>
      <c r="CD11" s="614" t="s">
        <v>193</v>
      </c>
      <c r="CE11" s="615"/>
      <c r="CF11" s="615"/>
      <c r="CG11" s="615"/>
      <c r="CH11" s="615"/>
      <c r="CI11" s="615"/>
      <c r="CJ11" s="615"/>
      <c r="CK11" s="615"/>
      <c r="CL11" s="615"/>
      <c r="CM11" s="615"/>
      <c r="CN11" s="615"/>
      <c r="CO11" s="615"/>
      <c r="CP11" s="615"/>
      <c r="CQ11" s="616"/>
      <c r="CR11" s="617">
        <v>500486</v>
      </c>
      <c r="CS11" s="618"/>
      <c r="CT11" s="618"/>
      <c r="CU11" s="618"/>
      <c r="CV11" s="618"/>
      <c r="CW11" s="618"/>
      <c r="CX11" s="618"/>
      <c r="CY11" s="619"/>
      <c r="CZ11" s="620">
        <v>3.1</v>
      </c>
      <c r="DA11" s="620"/>
      <c r="DB11" s="620"/>
      <c r="DC11" s="620"/>
      <c r="DD11" s="626">
        <v>20714</v>
      </c>
      <c r="DE11" s="618"/>
      <c r="DF11" s="618"/>
      <c r="DG11" s="618"/>
      <c r="DH11" s="618"/>
      <c r="DI11" s="618"/>
      <c r="DJ11" s="618"/>
      <c r="DK11" s="618"/>
      <c r="DL11" s="618"/>
      <c r="DM11" s="618"/>
      <c r="DN11" s="618"/>
      <c r="DO11" s="618"/>
      <c r="DP11" s="619"/>
      <c r="DQ11" s="626">
        <v>292211</v>
      </c>
      <c r="DR11" s="618"/>
      <c r="DS11" s="618"/>
      <c r="DT11" s="618"/>
      <c r="DU11" s="618"/>
      <c r="DV11" s="618"/>
      <c r="DW11" s="618"/>
      <c r="DX11" s="618"/>
      <c r="DY11" s="618"/>
      <c r="DZ11" s="618"/>
      <c r="EA11" s="618"/>
      <c r="EB11" s="618"/>
      <c r="EC11" s="627"/>
    </row>
    <row r="12" spans="2:143" ht="11.25" customHeight="1" x14ac:dyDescent="0.15">
      <c r="B12" s="614" t="s">
        <v>194</v>
      </c>
      <c r="C12" s="615"/>
      <c r="D12" s="615"/>
      <c r="E12" s="615"/>
      <c r="F12" s="615"/>
      <c r="G12" s="615"/>
      <c r="H12" s="615"/>
      <c r="I12" s="615"/>
      <c r="J12" s="615"/>
      <c r="K12" s="615"/>
      <c r="L12" s="615"/>
      <c r="M12" s="615"/>
      <c r="N12" s="615"/>
      <c r="O12" s="615"/>
      <c r="P12" s="615"/>
      <c r="Q12" s="616"/>
      <c r="R12" s="617">
        <v>28967</v>
      </c>
      <c r="S12" s="618"/>
      <c r="T12" s="618"/>
      <c r="U12" s="618"/>
      <c r="V12" s="618"/>
      <c r="W12" s="618"/>
      <c r="X12" s="618"/>
      <c r="Y12" s="619"/>
      <c r="Z12" s="620">
        <v>0.2</v>
      </c>
      <c r="AA12" s="620"/>
      <c r="AB12" s="620"/>
      <c r="AC12" s="620"/>
      <c r="AD12" s="621">
        <v>28967</v>
      </c>
      <c r="AE12" s="621"/>
      <c r="AF12" s="621"/>
      <c r="AG12" s="621"/>
      <c r="AH12" s="621"/>
      <c r="AI12" s="621"/>
      <c r="AJ12" s="621"/>
      <c r="AK12" s="621"/>
      <c r="AL12" s="622">
        <v>0.4</v>
      </c>
      <c r="AM12" s="623"/>
      <c r="AN12" s="623"/>
      <c r="AO12" s="624"/>
      <c r="AP12" s="614" t="s">
        <v>195</v>
      </c>
      <c r="AQ12" s="615"/>
      <c r="AR12" s="615"/>
      <c r="AS12" s="615"/>
      <c r="AT12" s="615"/>
      <c r="AU12" s="615"/>
      <c r="AV12" s="615"/>
      <c r="AW12" s="615"/>
      <c r="AX12" s="615"/>
      <c r="AY12" s="615"/>
      <c r="AZ12" s="615"/>
      <c r="BA12" s="615"/>
      <c r="BB12" s="615"/>
      <c r="BC12" s="615"/>
      <c r="BD12" s="615"/>
      <c r="BE12" s="615"/>
      <c r="BF12" s="616"/>
      <c r="BG12" s="617">
        <v>2314357</v>
      </c>
      <c r="BH12" s="618"/>
      <c r="BI12" s="618"/>
      <c r="BJ12" s="618"/>
      <c r="BK12" s="618"/>
      <c r="BL12" s="618"/>
      <c r="BM12" s="618"/>
      <c r="BN12" s="619"/>
      <c r="BO12" s="620">
        <v>49.8</v>
      </c>
      <c r="BP12" s="620"/>
      <c r="BQ12" s="620"/>
      <c r="BR12" s="620"/>
      <c r="BS12" s="621" t="s">
        <v>178</v>
      </c>
      <c r="BT12" s="621"/>
      <c r="BU12" s="621"/>
      <c r="BV12" s="621"/>
      <c r="BW12" s="621"/>
      <c r="BX12" s="621"/>
      <c r="BY12" s="621"/>
      <c r="BZ12" s="621"/>
      <c r="CA12" s="621"/>
      <c r="CB12" s="625"/>
      <c r="CD12" s="614" t="s">
        <v>196</v>
      </c>
      <c r="CE12" s="615"/>
      <c r="CF12" s="615"/>
      <c r="CG12" s="615"/>
      <c r="CH12" s="615"/>
      <c r="CI12" s="615"/>
      <c r="CJ12" s="615"/>
      <c r="CK12" s="615"/>
      <c r="CL12" s="615"/>
      <c r="CM12" s="615"/>
      <c r="CN12" s="615"/>
      <c r="CO12" s="615"/>
      <c r="CP12" s="615"/>
      <c r="CQ12" s="616"/>
      <c r="CR12" s="617">
        <v>727994</v>
      </c>
      <c r="CS12" s="618"/>
      <c r="CT12" s="618"/>
      <c r="CU12" s="618"/>
      <c r="CV12" s="618"/>
      <c r="CW12" s="618"/>
      <c r="CX12" s="618"/>
      <c r="CY12" s="619"/>
      <c r="CZ12" s="620">
        <v>4.5</v>
      </c>
      <c r="DA12" s="620"/>
      <c r="DB12" s="620"/>
      <c r="DC12" s="620"/>
      <c r="DD12" s="626">
        <v>221040</v>
      </c>
      <c r="DE12" s="618"/>
      <c r="DF12" s="618"/>
      <c r="DG12" s="618"/>
      <c r="DH12" s="618"/>
      <c r="DI12" s="618"/>
      <c r="DJ12" s="618"/>
      <c r="DK12" s="618"/>
      <c r="DL12" s="618"/>
      <c r="DM12" s="618"/>
      <c r="DN12" s="618"/>
      <c r="DO12" s="618"/>
      <c r="DP12" s="619"/>
      <c r="DQ12" s="626">
        <v>225289</v>
      </c>
      <c r="DR12" s="618"/>
      <c r="DS12" s="618"/>
      <c r="DT12" s="618"/>
      <c r="DU12" s="618"/>
      <c r="DV12" s="618"/>
      <c r="DW12" s="618"/>
      <c r="DX12" s="618"/>
      <c r="DY12" s="618"/>
      <c r="DZ12" s="618"/>
      <c r="EA12" s="618"/>
      <c r="EB12" s="618"/>
      <c r="EC12" s="627"/>
    </row>
    <row r="13" spans="2:143" ht="11.25" customHeight="1" x14ac:dyDescent="0.15">
      <c r="B13" s="614" t="s">
        <v>197</v>
      </c>
      <c r="C13" s="615"/>
      <c r="D13" s="615"/>
      <c r="E13" s="615"/>
      <c r="F13" s="615"/>
      <c r="G13" s="615"/>
      <c r="H13" s="615"/>
      <c r="I13" s="615"/>
      <c r="J13" s="615"/>
      <c r="K13" s="615"/>
      <c r="L13" s="615"/>
      <c r="M13" s="615"/>
      <c r="N13" s="615"/>
      <c r="O13" s="615"/>
      <c r="P13" s="615"/>
      <c r="Q13" s="616"/>
      <c r="R13" s="617" t="s">
        <v>178</v>
      </c>
      <c r="S13" s="618"/>
      <c r="T13" s="618"/>
      <c r="U13" s="618"/>
      <c r="V13" s="618"/>
      <c r="W13" s="618"/>
      <c r="X13" s="618"/>
      <c r="Y13" s="619"/>
      <c r="Z13" s="620" t="s">
        <v>76</v>
      </c>
      <c r="AA13" s="620"/>
      <c r="AB13" s="620"/>
      <c r="AC13" s="620"/>
      <c r="AD13" s="621" t="s">
        <v>76</v>
      </c>
      <c r="AE13" s="621"/>
      <c r="AF13" s="621"/>
      <c r="AG13" s="621"/>
      <c r="AH13" s="621"/>
      <c r="AI13" s="621"/>
      <c r="AJ13" s="621"/>
      <c r="AK13" s="621"/>
      <c r="AL13" s="622" t="s">
        <v>178</v>
      </c>
      <c r="AM13" s="623"/>
      <c r="AN13" s="623"/>
      <c r="AO13" s="624"/>
      <c r="AP13" s="614" t="s">
        <v>198</v>
      </c>
      <c r="AQ13" s="615"/>
      <c r="AR13" s="615"/>
      <c r="AS13" s="615"/>
      <c r="AT13" s="615"/>
      <c r="AU13" s="615"/>
      <c r="AV13" s="615"/>
      <c r="AW13" s="615"/>
      <c r="AX13" s="615"/>
      <c r="AY13" s="615"/>
      <c r="AZ13" s="615"/>
      <c r="BA13" s="615"/>
      <c r="BB13" s="615"/>
      <c r="BC13" s="615"/>
      <c r="BD13" s="615"/>
      <c r="BE13" s="615"/>
      <c r="BF13" s="616"/>
      <c r="BG13" s="617">
        <v>2299825</v>
      </c>
      <c r="BH13" s="618"/>
      <c r="BI13" s="618"/>
      <c r="BJ13" s="618"/>
      <c r="BK13" s="618"/>
      <c r="BL13" s="618"/>
      <c r="BM13" s="618"/>
      <c r="BN13" s="619"/>
      <c r="BO13" s="620">
        <v>49.5</v>
      </c>
      <c r="BP13" s="620"/>
      <c r="BQ13" s="620"/>
      <c r="BR13" s="620"/>
      <c r="BS13" s="621" t="s">
        <v>76</v>
      </c>
      <c r="BT13" s="621"/>
      <c r="BU13" s="621"/>
      <c r="BV13" s="621"/>
      <c r="BW13" s="621"/>
      <c r="BX13" s="621"/>
      <c r="BY13" s="621"/>
      <c r="BZ13" s="621"/>
      <c r="CA13" s="621"/>
      <c r="CB13" s="625"/>
      <c r="CD13" s="614" t="s">
        <v>199</v>
      </c>
      <c r="CE13" s="615"/>
      <c r="CF13" s="615"/>
      <c r="CG13" s="615"/>
      <c r="CH13" s="615"/>
      <c r="CI13" s="615"/>
      <c r="CJ13" s="615"/>
      <c r="CK13" s="615"/>
      <c r="CL13" s="615"/>
      <c r="CM13" s="615"/>
      <c r="CN13" s="615"/>
      <c r="CO13" s="615"/>
      <c r="CP13" s="615"/>
      <c r="CQ13" s="616"/>
      <c r="CR13" s="617">
        <v>1333099</v>
      </c>
      <c r="CS13" s="618"/>
      <c r="CT13" s="618"/>
      <c r="CU13" s="618"/>
      <c r="CV13" s="618"/>
      <c r="CW13" s="618"/>
      <c r="CX13" s="618"/>
      <c r="CY13" s="619"/>
      <c r="CZ13" s="620">
        <v>8.3000000000000007</v>
      </c>
      <c r="DA13" s="620"/>
      <c r="DB13" s="620"/>
      <c r="DC13" s="620"/>
      <c r="DD13" s="626">
        <v>709154</v>
      </c>
      <c r="DE13" s="618"/>
      <c r="DF13" s="618"/>
      <c r="DG13" s="618"/>
      <c r="DH13" s="618"/>
      <c r="DI13" s="618"/>
      <c r="DJ13" s="618"/>
      <c r="DK13" s="618"/>
      <c r="DL13" s="618"/>
      <c r="DM13" s="618"/>
      <c r="DN13" s="618"/>
      <c r="DO13" s="618"/>
      <c r="DP13" s="619"/>
      <c r="DQ13" s="626">
        <v>629679</v>
      </c>
      <c r="DR13" s="618"/>
      <c r="DS13" s="618"/>
      <c r="DT13" s="618"/>
      <c r="DU13" s="618"/>
      <c r="DV13" s="618"/>
      <c r="DW13" s="618"/>
      <c r="DX13" s="618"/>
      <c r="DY13" s="618"/>
      <c r="DZ13" s="618"/>
      <c r="EA13" s="618"/>
      <c r="EB13" s="618"/>
      <c r="EC13" s="627"/>
    </row>
    <row r="14" spans="2:143" ht="11.25" customHeight="1" x14ac:dyDescent="0.15">
      <c r="B14" s="614" t="s">
        <v>200</v>
      </c>
      <c r="C14" s="615"/>
      <c r="D14" s="615"/>
      <c r="E14" s="615"/>
      <c r="F14" s="615"/>
      <c r="G14" s="615"/>
      <c r="H14" s="615"/>
      <c r="I14" s="615"/>
      <c r="J14" s="615"/>
      <c r="K14" s="615"/>
      <c r="L14" s="615"/>
      <c r="M14" s="615"/>
      <c r="N14" s="615"/>
      <c r="O14" s="615"/>
      <c r="P14" s="615"/>
      <c r="Q14" s="616"/>
      <c r="R14" s="617">
        <v>1138</v>
      </c>
      <c r="S14" s="618"/>
      <c r="T14" s="618"/>
      <c r="U14" s="618"/>
      <c r="V14" s="618"/>
      <c r="W14" s="618"/>
      <c r="X14" s="618"/>
      <c r="Y14" s="619"/>
      <c r="Z14" s="620">
        <v>0</v>
      </c>
      <c r="AA14" s="620"/>
      <c r="AB14" s="620"/>
      <c r="AC14" s="620"/>
      <c r="AD14" s="621">
        <v>1138</v>
      </c>
      <c r="AE14" s="621"/>
      <c r="AF14" s="621"/>
      <c r="AG14" s="621"/>
      <c r="AH14" s="621"/>
      <c r="AI14" s="621"/>
      <c r="AJ14" s="621"/>
      <c r="AK14" s="621"/>
      <c r="AL14" s="622">
        <v>0</v>
      </c>
      <c r="AM14" s="623"/>
      <c r="AN14" s="623"/>
      <c r="AO14" s="624"/>
      <c r="AP14" s="614" t="s">
        <v>201</v>
      </c>
      <c r="AQ14" s="615"/>
      <c r="AR14" s="615"/>
      <c r="AS14" s="615"/>
      <c r="AT14" s="615"/>
      <c r="AU14" s="615"/>
      <c r="AV14" s="615"/>
      <c r="AW14" s="615"/>
      <c r="AX14" s="615"/>
      <c r="AY14" s="615"/>
      <c r="AZ14" s="615"/>
      <c r="BA14" s="615"/>
      <c r="BB14" s="615"/>
      <c r="BC14" s="615"/>
      <c r="BD14" s="615"/>
      <c r="BE14" s="615"/>
      <c r="BF14" s="616"/>
      <c r="BG14" s="617">
        <v>112538</v>
      </c>
      <c r="BH14" s="618"/>
      <c r="BI14" s="618"/>
      <c r="BJ14" s="618"/>
      <c r="BK14" s="618"/>
      <c r="BL14" s="618"/>
      <c r="BM14" s="618"/>
      <c r="BN14" s="619"/>
      <c r="BO14" s="620">
        <v>2.4</v>
      </c>
      <c r="BP14" s="620"/>
      <c r="BQ14" s="620"/>
      <c r="BR14" s="620"/>
      <c r="BS14" s="621" t="s">
        <v>76</v>
      </c>
      <c r="BT14" s="621"/>
      <c r="BU14" s="621"/>
      <c r="BV14" s="621"/>
      <c r="BW14" s="621"/>
      <c r="BX14" s="621"/>
      <c r="BY14" s="621"/>
      <c r="BZ14" s="621"/>
      <c r="CA14" s="621"/>
      <c r="CB14" s="625"/>
      <c r="CD14" s="614" t="s">
        <v>202</v>
      </c>
      <c r="CE14" s="615"/>
      <c r="CF14" s="615"/>
      <c r="CG14" s="615"/>
      <c r="CH14" s="615"/>
      <c r="CI14" s="615"/>
      <c r="CJ14" s="615"/>
      <c r="CK14" s="615"/>
      <c r="CL14" s="615"/>
      <c r="CM14" s="615"/>
      <c r="CN14" s="615"/>
      <c r="CO14" s="615"/>
      <c r="CP14" s="615"/>
      <c r="CQ14" s="616"/>
      <c r="CR14" s="617">
        <v>516095</v>
      </c>
      <c r="CS14" s="618"/>
      <c r="CT14" s="618"/>
      <c r="CU14" s="618"/>
      <c r="CV14" s="618"/>
      <c r="CW14" s="618"/>
      <c r="CX14" s="618"/>
      <c r="CY14" s="619"/>
      <c r="CZ14" s="620">
        <v>3.2</v>
      </c>
      <c r="DA14" s="620"/>
      <c r="DB14" s="620"/>
      <c r="DC14" s="620"/>
      <c r="DD14" s="626">
        <v>137</v>
      </c>
      <c r="DE14" s="618"/>
      <c r="DF14" s="618"/>
      <c r="DG14" s="618"/>
      <c r="DH14" s="618"/>
      <c r="DI14" s="618"/>
      <c r="DJ14" s="618"/>
      <c r="DK14" s="618"/>
      <c r="DL14" s="618"/>
      <c r="DM14" s="618"/>
      <c r="DN14" s="618"/>
      <c r="DO14" s="618"/>
      <c r="DP14" s="619"/>
      <c r="DQ14" s="626">
        <v>514859</v>
      </c>
      <c r="DR14" s="618"/>
      <c r="DS14" s="618"/>
      <c r="DT14" s="618"/>
      <c r="DU14" s="618"/>
      <c r="DV14" s="618"/>
      <c r="DW14" s="618"/>
      <c r="DX14" s="618"/>
      <c r="DY14" s="618"/>
      <c r="DZ14" s="618"/>
      <c r="EA14" s="618"/>
      <c r="EB14" s="618"/>
      <c r="EC14" s="627"/>
    </row>
    <row r="15" spans="2:143" ht="11.25" customHeight="1" x14ac:dyDescent="0.15">
      <c r="B15" s="614" t="s">
        <v>203</v>
      </c>
      <c r="C15" s="615"/>
      <c r="D15" s="615"/>
      <c r="E15" s="615"/>
      <c r="F15" s="615"/>
      <c r="G15" s="615"/>
      <c r="H15" s="615"/>
      <c r="I15" s="615"/>
      <c r="J15" s="615"/>
      <c r="K15" s="615"/>
      <c r="L15" s="615"/>
      <c r="M15" s="615"/>
      <c r="N15" s="615"/>
      <c r="O15" s="615"/>
      <c r="P15" s="615"/>
      <c r="Q15" s="616"/>
      <c r="R15" s="617" t="s">
        <v>76</v>
      </c>
      <c r="S15" s="618"/>
      <c r="T15" s="618"/>
      <c r="U15" s="618"/>
      <c r="V15" s="618"/>
      <c r="W15" s="618"/>
      <c r="X15" s="618"/>
      <c r="Y15" s="619"/>
      <c r="Z15" s="620" t="s">
        <v>76</v>
      </c>
      <c r="AA15" s="620"/>
      <c r="AB15" s="620"/>
      <c r="AC15" s="620"/>
      <c r="AD15" s="621" t="s">
        <v>76</v>
      </c>
      <c r="AE15" s="621"/>
      <c r="AF15" s="621"/>
      <c r="AG15" s="621"/>
      <c r="AH15" s="621"/>
      <c r="AI15" s="621"/>
      <c r="AJ15" s="621"/>
      <c r="AK15" s="621"/>
      <c r="AL15" s="622" t="s">
        <v>76</v>
      </c>
      <c r="AM15" s="623"/>
      <c r="AN15" s="623"/>
      <c r="AO15" s="624"/>
      <c r="AP15" s="614" t="s">
        <v>204</v>
      </c>
      <c r="AQ15" s="615"/>
      <c r="AR15" s="615"/>
      <c r="AS15" s="615"/>
      <c r="AT15" s="615"/>
      <c r="AU15" s="615"/>
      <c r="AV15" s="615"/>
      <c r="AW15" s="615"/>
      <c r="AX15" s="615"/>
      <c r="AY15" s="615"/>
      <c r="AZ15" s="615"/>
      <c r="BA15" s="615"/>
      <c r="BB15" s="615"/>
      <c r="BC15" s="615"/>
      <c r="BD15" s="615"/>
      <c r="BE15" s="615"/>
      <c r="BF15" s="616"/>
      <c r="BG15" s="617">
        <v>242281</v>
      </c>
      <c r="BH15" s="618"/>
      <c r="BI15" s="618"/>
      <c r="BJ15" s="618"/>
      <c r="BK15" s="618"/>
      <c r="BL15" s="618"/>
      <c r="BM15" s="618"/>
      <c r="BN15" s="619"/>
      <c r="BO15" s="620">
        <v>5.2</v>
      </c>
      <c r="BP15" s="620"/>
      <c r="BQ15" s="620"/>
      <c r="BR15" s="620"/>
      <c r="BS15" s="621" t="s">
        <v>76</v>
      </c>
      <c r="BT15" s="621"/>
      <c r="BU15" s="621"/>
      <c r="BV15" s="621"/>
      <c r="BW15" s="621"/>
      <c r="BX15" s="621"/>
      <c r="BY15" s="621"/>
      <c r="BZ15" s="621"/>
      <c r="CA15" s="621"/>
      <c r="CB15" s="625"/>
      <c r="CD15" s="614" t="s">
        <v>205</v>
      </c>
      <c r="CE15" s="615"/>
      <c r="CF15" s="615"/>
      <c r="CG15" s="615"/>
      <c r="CH15" s="615"/>
      <c r="CI15" s="615"/>
      <c r="CJ15" s="615"/>
      <c r="CK15" s="615"/>
      <c r="CL15" s="615"/>
      <c r="CM15" s="615"/>
      <c r="CN15" s="615"/>
      <c r="CO15" s="615"/>
      <c r="CP15" s="615"/>
      <c r="CQ15" s="616"/>
      <c r="CR15" s="617">
        <v>3176452</v>
      </c>
      <c r="CS15" s="618"/>
      <c r="CT15" s="618"/>
      <c r="CU15" s="618"/>
      <c r="CV15" s="618"/>
      <c r="CW15" s="618"/>
      <c r="CX15" s="618"/>
      <c r="CY15" s="619"/>
      <c r="CZ15" s="620">
        <v>19.8</v>
      </c>
      <c r="DA15" s="620"/>
      <c r="DB15" s="620"/>
      <c r="DC15" s="620"/>
      <c r="DD15" s="626">
        <v>1921460</v>
      </c>
      <c r="DE15" s="618"/>
      <c r="DF15" s="618"/>
      <c r="DG15" s="618"/>
      <c r="DH15" s="618"/>
      <c r="DI15" s="618"/>
      <c r="DJ15" s="618"/>
      <c r="DK15" s="618"/>
      <c r="DL15" s="618"/>
      <c r="DM15" s="618"/>
      <c r="DN15" s="618"/>
      <c r="DO15" s="618"/>
      <c r="DP15" s="619"/>
      <c r="DQ15" s="626">
        <v>1445487</v>
      </c>
      <c r="DR15" s="618"/>
      <c r="DS15" s="618"/>
      <c r="DT15" s="618"/>
      <c r="DU15" s="618"/>
      <c r="DV15" s="618"/>
      <c r="DW15" s="618"/>
      <c r="DX15" s="618"/>
      <c r="DY15" s="618"/>
      <c r="DZ15" s="618"/>
      <c r="EA15" s="618"/>
      <c r="EB15" s="618"/>
      <c r="EC15" s="627"/>
    </row>
    <row r="16" spans="2:143" ht="11.25" customHeight="1" x14ac:dyDescent="0.15">
      <c r="B16" s="614" t="s">
        <v>206</v>
      </c>
      <c r="C16" s="615"/>
      <c r="D16" s="615"/>
      <c r="E16" s="615"/>
      <c r="F16" s="615"/>
      <c r="G16" s="615"/>
      <c r="H16" s="615"/>
      <c r="I16" s="615"/>
      <c r="J16" s="615"/>
      <c r="K16" s="615"/>
      <c r="L16" s="615"/>
      <c r="M16" s="615"/>
      <c r="N16" s="615"/>
      <c r="O16" s="615"/>
      <c r="P16" s="615"/>
      <c r="Q16" s="616"/>
      <c r="R16" s="617">
        <v>17774</v>
      </c>
      <c r="S16" s="618"/>
      <c r="T16" s="618"/>
      <c r="U16" s="618"/>
      <c r="V16" s="618"/>
      <c r="W16" s="618"/>
      <c r="X16" s="618"/>
      <c r="Y16" s="619"/>
      <c r="Z16" s="620">
        <v>0.1</v>
      </c>
      <c r="AA16" s="620"/>
      <c r="AB16" s="620"/>
      <c r="AC16" s="620"/>
      <c r="AD16" s="621">
        <v>17774</v>
      </c>
      <c r="AE16" s="621"/>
      <c r="AF16" s="621"/>
      <c r="AG16" s="621"/>
      <c r="AH16" s="621"/>
      <c r="AI16" s="621"/>
      <c r="AJ16" s="621"/>
      <c r="AK16" s="621"/>
      <c r="AL16" s="622">
        <v>0.2</v>
      </c>
      <c r="AM16" s="623"/>
      <c r="AN16" s="623"/>
      <c r="AO16" s="624"/>
      <c r="AP16" s="614" t="s">
        <v>207</v>
      </c>
      <c r="AQ16" s="615"/>
      <c r="AR16" s="615"/>
      <c r="AS16" s="615"/>
      <c r="AT16" s="615"/>
      <c r="AU16" s="615"/>
      <c r="AV16" s="615"/>
      <c r="AW16" s="615"/>
      <c r="AX16" s="615"/>
      <c r="AY16" s="615"/>
      <c r="AZ16" s="615"/>
      <c r="BA16" s="615"/>
      <c r="BB16" s="615"/>
      <c r="BC16" s="615"/>
      <c r="BD16" s="615"/>
      <c r="BE16" s="615"/>
      <c r="BF16" s="616"/>
      <c r="BG16" s="617" t="s">
        <v>76</v>
      </c>
      <c r="BH16" s="618"/>
      <c r="BI16" s="618"/>
      <c r="BJ16" s="618"/>
      <c r="BK16" s="618"/>
      <c r="BL16" s="618"/>
      <c r="BM16" s="618"/>
      <c r="BN16" s="619"/>
      <c r="BO16" s="620" t="s">
        <v>76</v>
      </c>
      <c r="BP16" s="620"/>
      <c r="BQ16" s="620"/>
      <c r="BR16" s="620"/>
      <c r="BS16" s="621" t="s">
        <v>76</v>
      </c>
      <c r="BT16" s="621"/>
      <c r="BU16" s="621"/>
      <c r="BV16" s="621"/>
      <c r="BW16" s="621"/>
      <c r="BX16" s="621"/>
      <c r="BY16" s="621"/>
      <c r="BZ16" s="621"/>
      <c r="CA16" s="621"/>
      <c r="CB16" s="625"/>
      <c r="CD16" s="614" t="s">
        <v>208</v>
      </c>
      <c r="CE16" s="615"/>
      <c r="CF16" s="615"/>
      <c r="CG16" s="615"/>
      <c r="CH16" s="615"/>
      <c r="CI16" s="615"/>
      <c r="CJ16" s="615"/>
      <c r="CK16" s="615"/>
      <c r="CL16" s="615"/>
      <c r="CM16" s="615"/>
      <c r="CN16" s="615"/>
      <c r="CO16" s="615"/>
      <c r="CP16" s="615"/>
      <c r="CQ16" s="616"/>
      <c r="CR16" s="617">
        <v>20952</v>
      </c>
      <c r="CS16" s="618"/>
      <c r="CT16" s="618"/>
      <c r="CU16" s="618"/>
      <c r="CV16" s="618"/>
      <c r="CW16" s="618"/>
      <c r="CX16" s="618"/>
      <c r="CY16" s="619"/>
      <c r="CZ16" s="620">
        <v>0.1</v>
      </c>
      <c r="DA16" s="620"/>
      <c r="DB16" s="620"/>
      <c r="DC16" s="620"/>
      <c r="DD16" s="626" t="s">
        <v>76</v>
      </c>
      <c r="DE16" s="618"/>
      <c r="DF16" s="618"/>
      <c r="DG16" s="618"/>
      <c r="DH16" s="618"/>
      <c r="DI16" s="618"/>
      <c r="DJ16" s="618"/>
      <c r="DK16" s="618"/>
      <c r="DL16" s="618"/>
      <c r="DM16" s="618"/>
      <c r="DN16" s="618"/>
      <c r="DO16" s="618"/>
      <c r="DP16" s="619"/>
      <c r="DQ16" s="626">
        <v>20952</v>
      </c>
      <c r="DR16" s="618"/>
      <c r="DS16" s="618"/>
      <c r="DT16" s="618"/>
      <c r="DU16" s="618"/>
      <c r="DV16" s="618"/>
      <c r="DW16" s="618"/>
      <c r="DX16" s="618"/>
      <c r="DY16" s="618"/>
      <c r="DZ16" s="618"/>
      <c r="EA16" s="618"/>
      <c r="EB16" s="618"/>
      <c r="EC16" s="627"/>
    </row>
    <row r="17" spans="2:133" ht="11.25" customHeight="1" x14ac:dyDescent="0.15">
      <c r="B17" s="614" t="s">
        <v>209</v>
      </c>
      <c r="C17" s="615"/>
      <c r="D17" s="615"/>
      <c r="E17" s="615"/>
      <c r="F17" s="615"/>
      <c r="G17" s="615"/>
      <c r="H17" s="615"/>
      <c r="I17" s="615"/>
      <c r="J17" s="615"/>
      <c r="K17" s="615"/>
      <c r="L17" s="615"/>
      <c r="M17" s="615"/>
      <c r="N17" s="615"/>
      <c r="O17" s="615"/>
      <c r="P17" s="615"/>
      <c r="Q17" s="616"/>
      <c r="R17" s="617">
        <v>69590</v>
      </c>
      <c r="S17" s="618"/>
      <c r="T17" s="618"/>
      <c r="U17" s="618"/>
      <c r="V17" s="618"/>
      <c r="W17" s="618"/>
      <c r="X17" s="618"/>
      <c r="Y17" s="619"/>
      <c r="Z17" s="620">
        <v>0.4</v>
      </c>
      <c r="AA17" s="620"/>
      <c r="AB17" s="620"/>
      <c r="AC17" s="620"/>
      <c r="AD17" s="621">
        <v>69590</v>
      </c>
      <c r="AE17" s="621"/>
      <c r="AF17" s="621"/>
      <c r="AG17" s="621"/>
      <c r="AH17" s="621"/>
      <c r="AI17" s="621"/>
      <c r="AJ17" s="621"/>
      <c r="AK17" s="621"/>
      <c r="AL17" s="622">
        <v>0.9</v>
      </c>
      <c r="AM17" s="623"/>
      <c r="AN17" s="623"/>
      <c r="AO17" s="624"/>
      <c r="AP17" s="614" t="s">
        <v>210</v>
      </c>
      <c r="AQ17" s="615"/>
      <c r="AR17" s="615"/>
      <c r="AS17" s="615"/>
      <c r="AT17" s="615"/>
      <c r="AU17" s="615"/>
      <c r="AV17" s="615"/>
      <c r="AW17" s="615"/>
      <c r="AX17" s="615"/>
      <c r="AY17" s="615"/>
      <c r="AZ17" s="615"/>
      <c r="BA17" s="615"/>
      <c r="BB17" s="615"/>
      <c r="BC17" s="615"/>
      <c r="BD17" s="615"/>
      <c r="BE17" s="615"/>
      <c r="BF17" s="616"/>
      <c r="BG17" s="617" t="s">
        <v>76</v>
      </c>
      <c r="BH17" s="618"/>
      <c r="BI17" s="618"/>
      <c r="BJ17" s="618"/>
      <c r="BK17" s="618"/>
      <c r="BL17" s="618"/>
      <c r="BM17" s="618"/>
      <c r="BN17" s="619"/>
      <c r="BO17" s="620" t="s">
        <v>76</v>
      </c>
      <c r="BP17" s="620"/>
      <c r="BQ17" s="620"/>
      <c r="BR17" s="620"/>
      <c r="BS17" s="621" t="s">
        <v>76</v>
      </c>
      <c r="BT17" s="621"/>
      <c r="BU17" s="621"/>
      <c r="BV17" s="621"/>
      <c r="BW17" s="621"/>
      <c r="BX17" s="621"/>
      <c r="BY17" s="621"/>
      <c r="BZ17" s="621"/>
      <c r="CA17" s="621"/>
      <c r="CB17" s="625"/>
      <c r="CD17" s="614" t="s">
        <v>211</v>
      </c>
      <c r="CE17" s="615"/>
      <c r="CF17" s="615"/>
      <c r="CG17" s="615"/>
      <c r="CH17" s="615"/>
      <c r="CI17" s="615"/>
      <c r="CJ17" s="615"/>
      <c r="CK17" s="615"/>
      <c r="CL17" s="615"/>
      <c r="CM17" s="615"/>
      <c r="CN17" s="615"/>
      <c r="CO17" s="615"/>
      <c r="CP17" s="615"/>
      <c r="CQ17" s="616"/>
      <c r="CR17" s="617">
        <v>1266604</v>
      </c>
      <c r="CS17" s="618"/>
      <c r="CT17" s="618"/>
      <c r="CU17" s="618"/>
      <c r="CV17" s="618"/>
      <c r="CW17" s="618"/>
      <c r="CX17" s="618"/>
      <c r="CY17" s="619"/>
      <c r="CZ17" s="620">
        <v>7.9</v>
      </c>
      <c r="DA17" s="620"/>
      <c r="DB17" s="620"/>
      <c r="DC17" s="620"/>
      <c r="DD17" s="626" t="s">
        <v>76</v>
      </c>
      <c r="DE17" s="618"/>
      <c r="DF17" s="618"/>
      <c r="DG17" s="618"/>
      <c r="DH17" s="618"/>
      <c r="DI17" s="618"/>
      <c r="DJ17" s="618"/>
      <c r="DK17" s="618"/>
      <c r="DL17" s="618"/>
      <c r="DM17" s="618"/>
      <c r="DN17" s="618"/>
      <c r="DO17" s="618"/>
      <c r="DP17" s="619"/>
      <c r="DQ17" s="626">
        <v>1236428</v>
      </c>
      <c r="DR17" s="618"/>
      <c r="DS17" s="618"/>
      <c r="DT17" s="618"/>
      <c r="DU17" s="618"/>
      <c r="DV17" s="618"/>
      <c r="DW17" s="618"/>
      <c r="DX17" s="618"/>
      <c r="DY17" s="618"/>
      <c r="DZ17" s="618"/>
      <c r="EA17" s="618"/>
      <c r="EB17" s="618"/>
      <c r="EC17" s="627"/>
    </row>
    <row r="18" spans="2:133" ht="11.25" customHeight="1" x14ac:dyDescent="0.15">
      <c r="B18" s="614" t="s">
        <v>212</v>
      </c>
      <c r="C18" s="615"/>
      <c r="D18" s="615"/>
      <c r="E18" s="615"/>
      <c r="F18" s="615"/>
      <c r="G18" s="615"/>
      <c r="H18" s="615"/>
      <c r="I18" s="615"/>
      <c r="J18" s="615"/>
      <c r="K18" s="615"/>
      <c r="L18" s="615"/>
      <c r="M18" s="615"/>
      <c r="N18" s="615"/>
      <c r="O18" s="615"/>
      <c r="P18" s="615"/>
      <c r="Q18" s="616"/>
      <c r="R18" s="617">
        <v>34732</v>
      </c>
      <c r="S18" s="618"/>
      <c r="T18" s="618"/>
      <c r="U18" s="618"/>
      <c r="V18" s="618"/>
      <c r="W18" s="618"/>
      <c r="X18" s="618"/>
      <c r="Y18" s="619"/>
      <c r="Z18" s="620">
        <v>0.2</v>
      </c>
      <c r="AA18" s="620"/>
      <c r="AB18" s="620"/>
      <c r="AC18" s="620"/>
      <c r="AD18" s="621">
        <v>34732</v>
      </c>
      <c r="AE18" s="621"/>
      <c r="AF18" s="621"/>
      <c r="AG18" s="621"/>
      <c r="AH18" s="621"/>
      <c r="AI18" s="621"/>
      <c r="AJ18" s="621"/>
      <c r="AK18" s="621"/>
      <c r="AL18" s="622">
        <v>0.4</v>
      </c>
      <c r="AM18" s="623"/>
      <c r="AN18" s="623"/>
      <c r="AO18" s="624"/>
      <c r="AP18" s="614" t="s">
        <v>213</v>
      </c>
      <c r="AQ18" s="615"/>
      <c r="AR18" s="615"/>
      <c r="AS18" s="615"/>
      <c r="AT18" s="615"/>
      <c r="AU18" s="615"/>
      <c r="AV18" s="615"/>
      <c r="AW18" s="615"/>
      <c r="AX18" s="615"/>
      <c r="AY18" s="615"/>
      <c r="AZ18" s="615"/>
      <c r="BA18" s="615"/>
      <c r="BB18" s="615"/>
      <c r="BC18" s="615"/>
      <c r="BD18" s="615"/>
      <c r="BE18" s="615"/>
      <c r="BF18" s="616"/>
      <c r="BG18" s="617" t="s">
        <v>214</v>
      </c>
      <c r="BH18" s="618"/>
      <c r="BI18" s="618"/>
      <c r="BJ18" s="618"/>
      <c r="BK18" s="618"/>
      <c r="BL18" s="618"/>
      <c r="BM18" s="618"/>
      <c r="BN18" s="619"/>
      <c r="BO18" s="620" t="s">
        <v>76</v>
      </c>
      <c r="BP18" s="620"/>
      <c r="BQ18" s="620"/>
      <c r="BR18" s="620"/>
      <c r="BS18" s="621" t="s">
        <v>76</v>
      </c>
      <c r="BT18" s="621"/>
      <c r="BU18" s="621"/>
      <c r="BV18" s="621"/>
      <c r="BW18" s="621"/>
      <c r="BX18" s="621"/>
      <c r="BY18" s="621"/>
      <c r="BZ18" s="621"/>
      <c r="CA18" s="621"/>
      <c r="CB18" s="625"/>
      <c r="CD18" s="614" t="s">
        <v>215</v>
      </c>
      <c r="CE18" s="615"/>
      <c r="CF18" s="615"/>
      <c r="CG18" s="615"/>
      <c r="CH18" s="615"/>
      <c r="CI18" s="615"/>
      <c r="CJ18" s="615"/>
      <c r="CK18" s="615"/>
      <c r="CL18" s="615"/>
      <c r="CM18" s="615"/>
      <c r="CN18" s="615"/>
      <c r="CO18" s="615"/>
      <c r="CP18" s="615"/>
      <c r="CQ18" s="616"/>
      <c r="CR18" s="617" t="s">
        <v>76</v>
      </c>
      <c r="CS18" s="618"/>
      <c r="CT18" s="618"/>
      <c r="CU18" s="618"/>
      <c r="CV18" s="618"/>
      <c r="CW18" s="618"/>
      <c r="CX18" s="618"/>
      <c r="CY18" s="619"/>
      <c r="CZ18" s="620" t="s">
        <v>76</v>
      </c>
      <c r="DA18" s="620"/>
      <c r="DB18" s="620"/>
      <c r="DC18" s="620"/>
      <c r="DD18" s="626" t="s">
        <v>76</v>
      </c>
      <c r="DE18" s="618"/>
      <c r="DF18" s="618"/>
      <c r="DG18" s="618"/>
      <c r="DH18" s="618"/>
      <c r="DI18" s="618"/>
      <c r="DJ18" s="618"/>
      <c r="DK18" s="618"/>
      <c r="DL18" s="618"/>
      <c r="DM18" s="618"/>
      <c r="DN18" s="618"/>
      <c r="DO18" s="618"/>
      <c r="DP18" s="619"/>
      <c r="DQ18" s="626" t="s">
        <v>84</v>
      </c>
      <c r="DR18" s="618"/>
      <c r="DS18" s="618"/>
      <c r="DT18" s="618"/>
      <c r="DU18" s="618"/>
      <c r="DV18" s="618"/>
      <c r="DW18" s="618"/>
      <c r="DX18" s="618"/>
      <c r="DY18" s="618"/>
      <c r="DZ18" s="618"/>
      <c r="EA18" s="618"/>
      <c r="EB18" s="618"/>
      <c r="EC18" s="627"/>
    </row>
    <row r="19" spans="2:133" ht="11.25" customHeight="1" x14ac:dyDescent="0.15">
      <c r="B19" s="614" t="s">
        <v>216</v>
      </c>
      <c r="C19" s="615"/>
      <c r="D19" s="615"/>
      <c r="E19" s="615"/>
      <c r="F19" s="615"/>
      <c r="G19" s="615"/>
      <c r="H19" s="615"/>
      <c r="I19" s="615"/>
      <c r="J19" s="615"/>
      <c r="K19" s="615"/>
      <c r="L19" s="615"/>
      <c r="M19" s="615"/>
      <c r="N19" s="615"/>
      <c r="O19" s="615"/>
      <c r="P19" s="615"/>
      <c r="Q19" s="616"/>
      <c r="R19" s="617">
        <v>30731</v>
      </c>
      <c r="S19" s="618"/>
      <c r="T19" s="618"/>
      <c r="U19" s="618"/>
      <c r="V19" s="618"/>
      <c r="W19" s="618"/>
      <c r="X19" s="618"/>
      <c r="Y19" s="619"/>
      <c r="Z19" s="620">
        <v>0.2</v>
      </c>
      <c r="AA19" s="620"/>
      <c r="AB19" s="620"/>
      <c r="AC19" s="620"/>
      <c r="AD19" s="621">
        <v>30731</v>
      </c>
      <c r="AE19" s="621"/>
      <c r="AF19" s="621"/>
      <c r="AG19" s="621"/>
      <c r="AH19" s="621"/>
      <c r="AI19" s="621"/>
      <c r="AJ19" s="621"/>
      <c r="AK19" s="621"/>
      <c r="AL19" s="622">
        <v>0.4</v>
      </c>
      <c r="AM19" s="623"/>
      <c r="AN19" s="623"/>
      <c r="AO19" s="624"/>
      <c r="AP19" s="614" t="s">
        <v>217</v>
      </c>
      <c r="AQ19" s="615"/>
      <c r="AR19" s="615"/>
      <c r="AS19" s="615"/>
      <c r="AT19" s="615"/>
      <c r="AU19" s="615"/>
      <c r="AV19" s="615"/>
      <c r="AW19" s="615"/>
      <c r="AX19" s="615"/>
      <c r="AY19" s="615"/>
      <c r="AZ19" s="615"/>
      <c r="BA19" s="615"/>
      <c r="BB19" s="615"/>
      <c r="BC19" s="615"/>
      <c r="BD19" s="615"/>
      <c r="BE19" s="615"/>
      <c r="BF19" s="616"/>
      <c r="BG19" s="617">
        <v>171266</v>
      </c>
      <c r="BH19" s="618"/>
      <c r="BI19" s="618"/>
      <c r="BJ19" s="618"/>
      <c r="BK19" s="618"/>
      <c r="BL19" s="618"/>
      <c r="BM19" s="618"/>
      <c r="BN19" s="619"/>
      <c r="BO19" s="620">
        <v>3.7</v>
      </c>
      <c r="BP19" s="620"/>
      <c r="BQ19" s="620"/>
      <c r="BR19" s="620"/>
      <c r="BS19" s="621" t="s">
        <v>84</v>
      </c>
      <c r="BT19" s="621"/>
      <c r="BU19" s="621"/>
      <c r="BV19" s="621"/>
      <c r="BW19" s="621"/>
      <c r="BX19" s="621"/>
      <c r="BY19" s="621"/>
      <c r="BZ19" s="621"/>
      <c r="CA19" s="621"/>
      <c r="CB19" s="625"/>
      <c r="CD19" s="614" t="s">
        <v>218</v>
      </c>
      <c r="CE19" s="615"/>
      <c r="CF19" s="615"/>
      <c r="CG19" s="615"/>
      <c r="CH19" s="615"/>
      <c r="CI19" s="615"/>
      <c r="CJ19" s="615"/>
      <c r="CK19" s="615"/>
      <c r="CL19" s="615"/>
      <c r="CM19" s="615"/>
      <c r="CN19" s="615"/>
      <c r="CO19" s="615"/>
      <c r="CP19" s="615"/>
      <c r="CQ19" s="616"/>
      <c r="CR19" s="617" t="s">
        <v>76</v>
      </c>
      <c r="CS19" s="618"/>
      <c r="CT19" s="618"/>
      <c r="CU19" s="618"/>
      <c r="CV19" s="618"/>
      <c r="CW19" s="618"/>
      <c r="CX19" s="618"/>
      <c r="CY19" s="619"/>
      <c r="CZ19" s="620" t="s">
        <v>76</v>
      </c>
      <c r="DA19" s="620"/>
      <c r="DB19" s="620"/>
      <c r="DC19" s="620"/>
      <c r="DD19" s="626" t="s">
        <v>84</v>
      </c>
      <c r="DE19" s="618"/>
      <c r="DF19" s="618"/>
      <c r="DG19" s="618"/>
      <c r="DH19" s="618"/>
      <c r="DI19" s="618"/>
      <c r="DJ19" s="618"/>
      <c r="DK19" s="618"/>
      <c r="DL19" s="618"/>
      <c r="DM19" s="618"/>
      <c r="DN19" s="618"/>
      <c r="DO19" s="618"/>
      <c r="DP19" s="619"/>
      <c r="DQ19" s="626" t="s">
        <v>76</v>
      </c>
      <c r="DR19" s="618"/>
      <c r="DS19" s="618"/>
      <c r="DT19" s="618"/>
      <c r="DU19" s="618"/>
      <c r="DV19" s="618"/>
      <c r="DW19" s="618"/>
      <c r="DX19" s="618"/>
      <c r="DY19" s="618"/>
      <c r="DZ19" s="618"/>
      <c r="EA19" s="618"/>
      <c r="EB19" s="618"/>
      <c r="EC19" s="627"/>
    </row>
    <row r="20" spans="2:133" ht="11.25" customHeight="1" x14ac:dyDescent="0.15">
      <c r="B20" s="630" t="s">
        <v>219</v>
      </c>
      <c r="C20" s="631"/>
      <c r="D20" s="631"/>
      <c r="E20" s="631"/>
      <c r="F20" s="631"/>
      <c r="G20" s="631"/>
      <c r="H20" s="631"/>
      <c r="I20" s="631"/>
      <c r="J20" s="631"/>
      <c r="K20" s="631"/>
      <c r="L20" s="631"/>
      <c r="M20" s="631"/>
      <c r="N20" s="631"/>
      <c r="O20" s="631"/>
      <c r="P20" s="631"/>
      <c r="Q20" s="632"/>
      <c r="R20" s="617">
        <v>4001</v>
      </c>
      <c r="S20" s="618"/>
      <c r="T20" s="618"/>
      <c r="U20" s="618"/>
      <c r="V20" s="618"/>
      <c r="W20" s="618"/>
      <c r="X20" s="618"/>
      <c r="Y20" s="619"/>
      <c r="Z20" s="620">
        <v>0</v>
      </c>
      <c r="AA20" s="620"/>
      <c r="AB20" s="620"/>
      <c r="AC20" s="620"/>
      <c r="AD20" s="621">
        <v>4001</v>
      </c>
      <c r="AE20" s="621"/>
      <c r="AF20" s="621"/>
      <c r="AG20" s="621"/>
      <c r="AH20" s="621"/>
      <c r="AI20" s="621"/>
      <c r="AJ20" s="621"/>
      <c r="AK20" s="621"/>
      <c r="AL20" s="622">
        <v>0</v>
      </c>
      <c r="AM20" s="623"/>
      <c r="AN20" s="623"/>
      <c r="AO20" s="624"/>
      <c r="AP20" s="614" t="s">
        <v>220</v>
      </c>
      <c r="AQ20" s="615"/>
      <c r="AR20" s="615"/>
      <c r="AS20" s="615"/>
      <c r="AT20" s="615"/>
      <c r="AU20" s="615"/>
      <c r="AV20" s="615"/>
      <c r="AW20" s="615"/>
      <c r="AX20" s="615"/>
      <c r="AY20" s="615"/>
      <c r="AZ20" s="615"/>
      <c r="BA20" s="615"/>
      <c r="BB20" s="615"/>
      <c r="BC20" s="615"/>
      <c r="BD20" s="615"/>
      <c r="BE20" s="615"/>
      <c r="BF20" s="616"/>
      <c r="BG20" s="617">
        <v>171266</v>
      </c>
      <c r="BH20" s="618"/>
      <c r="BI20" s="618"/>
      <c r="BJ20" s="618"/>
      <c r="BK20" s="618"/>
      <c r="BL20" s="618"/>
      <c r="BM20" s="618"/>
      <c r="BN20" s="619"/>
      <c r="BO20" s="620">
        <v>3.7</v>
      </c>
      <c r="BP20" s="620"/>
      <c r="BQ20" s="620"/>
      <c r="BR20" s="620"/>
      <c r="BS20" s="621" t="s">
        <v>76</v>
      </c>
      <c r="BT20" s="621"/>
      <c r="BU20" s="621"/>
      <c r="BV20" s="621"/>
      <c r="BW20" s="621"/>
      <c r="BX20" s="621"/>
      <c r="BY20" s="621"/>
      <c r="BZ20" s="621"/>
      <c r="CA20" s="621"/>
      <c r="CB20" s="625"/>
      <c r="CD20" s="614" t="s">
        <v>221</v>
      </c>
      <c r="CE20" s="615"/>
      <c r="CF20" s="615"/>
      <c r="CG20" s="615"/>
      <c r="CH20" s="615"/>
      <c r="CI20" s="615"/>
      <c r="CJ20" s="615"/>
      <c r="CK20" s="615"/>
      <c r="CL20" s="615"/>
      <c r="CM20" s="615"/>
      <c r="CN20" s="615"/>
      <c r="CO20" s="615"/>
      <c r="CP20" s="615"/>
      <c r="CQ20" s="616"/>
      <c r="CR20" s="617">
        <v>16007332</v>
      </c>
      <c r="CS20" s="618"/>
      <c r="CT20" s="618"/>
      <c r="CU20" s="618"/>
      <c r="CV20" s="618"/>
      <c r="CW20" s="618"/>
      <c r="CX20" s="618"/>
      <c r="CY20" s="619"/>
      <c r="CZ20" s="620">
        <v>100</v>
      </c>
      <c r="DA20" s="620"/>
      <c r="DB20" s="620"/>
      <c r="DC20" s="620"/>
      <c r="DD20" s="626">
        <v>3334037</v>
      </c>
      <c r="DE20" s="618"/>
      <c r="DF20" s="618"/>
      <c r="DG20" s="618"/>
      <c r="DH20" s="618"/>
      <c r="DI20" s="618"/>
      <c r="DJ20" s="618"/>
      <c r="DK20" s="618"/>
      <c r="DL20" s="618"/>
      <c r="DM20" s="618"/>
      <c r="DN20" s="618"/>
      <c r="DO20" s="618"/>
      <c r="DP20" s="619"/>
      <c r="DQ20" s="626">
        <v>9460347</v>
      </c>
      <c r="DR20" s="618"/>
      <c r="DS20" s="618"/>
      <c r="DT20" s="618"/>
      <c r="DU20" s="618"/>
      <c r="DV20" s="618"/>
      <c r="DW20" s="618"/>
      <c r="DX20" s="618"/>
      <c r="DY20" s="618"/>
      <c r="DZ20" s="618"/>
      <c r="EA20" s="618"/>
      <c r="EB20" s="618"/>
      <c r="EC20" s="627"/>
    </row>
    <row r="21" spans="2:133" ht="11.25" customHeight="1" x14ac:dyDescent="0.15">
      <c r="B21" s="614" t="s">
        <v>222</v>
      </c>
      <c r="C21" s="615"/>
      <c r="D21" s="615"/>
      <c r="E21" s="615"/>
      <c r="F21" s="615"/>
      <c r="G21" s="615"/>
      <c r="H21" s="615"/>
      <c r="I21" s="615"/>
      <c r="J21" s="615"/>
      <c r="K21" s="615"/>
      <c r="L21" s="615"/>
      <c r="M21" s="615"/>
      <c r="N21" s="615"/>
      <c r="O21" s="615"/>
      <c r="P21" s="615"/>
      <c r="Q21" s="616"/>
      <c r="R21" s="617">
        <v>2840170</v>
      </c>
      <c r="S21" s="618"/>
      <c r="T21" s="618"/>
      <c r="U21" s="618"/>
      <c r="V21" s="618"/>
      <c r="W21" s="618"/>
      <c r="X21" s="618"/>
      <c r="Y21" s="619"/>
      <c r="Z21" s="620">
        <v>17.100000000000001</v>
      </c>
      <c r="AA21" s="620"/>
      <c r="AB21" s="620"/>
      <c r="AC21" s="620"/>
      <c r="AD21" s="621">
        <v>2443488</v>
      </c>
      <c r="AE21" s="621"/>
      <c r="AF21" s="621"/>
      <c r="AG21" s="621"/>
      <c r="AH21" s="621"/>
      <c r="AI21" s="621"/>
      <c r="AJ21" s="621"/>
      <c r="AK21" s="621"/>
      <c r="AL21" s="622">
        <v>30.1</v>
      </c>
      <c r="AM21" s="623"/>
      <c r="AN21" s="623"/>
      <c r="AO21" s="624"/>
      <c r="AP21" s="614" t="s">
        <v>223</v>
      </c>
      <c r="AQ21" s="633"/>
      <c r="AR21" s="633"/>
      <c r="AS21" s="633"/>
      <c r="AT21" s="633"/>
      <c r="AU21" s="633"/>
      <c r="AV21" s="633"/>
      <c r="AW21" s="633"/>
      <c r="AX21" s="633"/>
      <c r="AY21" s="633"/>
      <c r="AZ21" s="633"/>
      <c r="BA21" s="633"/>
      <c r="BB21" s="633"/>
      <c r="BC21" s="633"/>
      <c r="BD21" s="633"/>
      <c r="BE21" s="633"/>
      <c r="BF21" s="634"/>
      <c r="BG21" s="617">
        <v>988</v>
      </c>
      <c r="BH21" s="618"/>
      <c r="BI21" s="618"/>
      <c r="BJ21" s="618"/>
      <c r="BK21" s="618"/>
      <c r="BL21" s="618"/>
      <c r="BM21" s="618"/>
      <c r="BN21" s="619"/>
      <c r="BO21" s="620">
        <v>0</v>
      </c>
      <c r="BP21" s="620"/>
      <c r="BQ21" s="620"/>
      <c r="BR21" s="620"/>
      <c r="BS21" s="621" t="s">
        <v>76</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224</v>
      </c>
      <c r="C22" s="615"/>
      <c r="D22" s="615"/>
      <c r="E22" s="615"/>
      <c r="F22" s="615"/>
      <c r="G22" s="615"/>
      <c r="H22" s="615"/>
      <c r="I22" s="615"/>
      <c r="J22" s="615"/>
      <c r="K22" s="615"/>
      <c r="L22" s="615"/>
      <c r="M22" s="615"/>
      <c r="N22" s="615"/>
      <c r="O22" s="615"/>
      <c r="P22" s="615"/>
      <c r="Q22" s="616"/>
      <c r="R22" s="617">
        <v>2443488</v>
      </c>
      <c r="S22" s="618"/>
      <c r="T22" s="618"/>
      <c r="U22" s="618"/>
      <c r="V22" s="618"/>
      <c r="W22" s="618"/>
      <c r="X22" s="618"/>
      <c r="Y22" s="619"/>
      <c r="Z22" s="620">
        <v>14.7</v>
      </c>
      <c r="AA22" s="620"/>
      <c r="AB22" s="620"/>
      <c r="AC22" s="620"/>
      <c r="AD22" s="621">
        <v>2443488</v>
      </c>
      <c r="AE22" s="621"/>
      <c r="AF22" s="621"/>
      <c r="AG22" s="621"/>
      <c r="AH22" s="621"/>
      <c r="AI22" s="621"/>
      <c r="AJ22" s="621"/>
      <c r="AK22" s="621"/>
      <c r="AL22" s="622">
        <v>30.1</v>
      </c>
      <c r="AM22" s="623"/>
      <c r="AN22" s="623"/>
      <c r="AO22" s="624"/>
      <c r="AP22" s="614" t="s">
        <v>225</v>
      </c>
      <c r="AQ22" s="633"/>
      <c r="AR22" s="633"/>
      <c r="AS22" s="633"/>
      <c r="AT22" s="633"/>
      <c r="AU22" s="633"/>
      <c r="AV22" s="633"/>
      <c r="AW22" s="633"/>
      <c r="AX22" s="633"/>
      <c r="AY22" s="633"/>
      <c r="AZ22" s="633"/>
      <c r="BA22" s="633"/>
      <c r="BB22" s="633"/>
      <c r="BC22" s="633"/>
      <c r="BD22" s="633"/>
      <c r="BE22" s="633"/>
      <c r="BF22" s="634"/>
      <c r="BG22" s="617" t="s">
        <v>76</v>
      </c>
      <c r="BH22" s="618"/>
      <c r="BI22" s="618"/>
      <c r="BJ22" s="618"/>
      <c r="BK22" s="618"/>
      <c r="BL22" s="618"/>
      <c r="BM22" s="618"/>
      <c r="BN22" s="619"/>
      <c r="BO22" s="620" t="s">
        <v>76</v>
      </c>
      <c r="BP22" s="620"/>
      <c r="BQ22" s="620"/>
      <c r="BR22" s="620"/>
      <c r="BS22" s="621" t="s">
        <v>76</v>
      </c>
      <c r="BT22" s="621"/>
      <c r="BU22" s="621"/>
      <c r="BV22" s="621"/>
      <c r="BW22" s="621"/>
      <c r="BX22" s="621"/>
      <c r="BY22" s="621"/>
      <c r="BZ22" s="621"/>
      <c r="CA22" s="621"/>
      <c r="CB22" s="625"/>
      <c r="CD22" s="599" t="s">
        <v>226</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227</v>
      </c>
      <c r="C23" s="615"/>
      <c r="D23" s="615"/>
      <c r="E23" s="615"/>
      <c r="F23" s="615"/>
      <c r="G23" s="615"/>
      <c r="H23" s="615"/>
      <c r="I23" s="615"/>
      <c r="J23" s="615"/>
      <c r="K23" s="615"/>
      <c r="L23" s="615"/>
      <c r="M23" s="615"/>
      <c r="N23" s="615"/>
      <c r="O23" s="615"/>
      <c r="P23" s="615"/>
      <c r="Q23" s="616"/>
      <c r="R23" s="617">
        <v>395695</v>
      </c>
      <c r="S23" s="618"/>
      <c r="T23" s="618"/>
      <c r="U23" s="618"/>
      <c r="V23" s="618"/>
      <c r="W23" s="618"/>
      <c r="X23" s="618"/>
      <c r="Y23" s="619"/>
      <c r="Z23" s="620">
        <v>2.4</v>
      </c>
      <c r="AA23" s="620"/>
      <c r="AB23" s="620"/>
      <c r="AC23" s="620"/>
      <c r="AD23" s="621" t="s">
        <v>76</v>
      </c>
      <c r="AE23" s="621"/>
      <c r="AF23" s="621"/>
      <c r="AG23" s="621"/>
      <c r="AH23" s="621"/>
      <c r="AI23" s="621"/>
      <c r="AJ23" s="621"/>
      <c r="AK23" s="621"/>
      <c r="AL23" s="622" t="s">
        <v>228</v>
      </c>
      <c r="AM23" s="623"/>
      <c r="AN23" s="623"/>
      <c r="AO23" s="624"/>
      <c r="AP23" s="614" t="s">
        <v>229</v>
      </c>
      <c r="AQ23" s="633"/>
      <c r="AR23" s="633"/>
      <c r="AS23" s="633"/>
      <c r="AT23" s="633"/>
      <c r="AU23" s="633"/>
      <c r="AV23" s="633"/>
      <c r="AW23" s="633"/>
      <c r="AX23" s="633"/>
      <c r="AY23" s="633"/>
      <c r="AZ23" s="633"/>
      <c r="BA23" s="633"/>
      <c r="BB23" s="633"/>
      <c r="BC23" s="633"/>
      <c r="BD23" s="633"/>
      <c r="BE23" s="633"/>
      <c r="BF23" s="634"/>
      <c r="BG23" s="617">
        <v>170278</v>
      </c>
      <c r="BH23" s="618"/>
      <c r="BI23" s="618"/>
      <c r="BJ23" s="618"/>
      <c r="BK23" s="618"/>
      <c r="BL23" s="618"/>
      <c r="BM23" s="618"/>
      <c r="BN23" s="619"/>
      <c r="BO23" s="620">
        <v>3.7</v>
      </c>
      <c r="BP23" s="620"/>
      <c r="BQ23" s="620"/>
      <c r="BR23" s="620"/>
      <c r="BS23" s="621" t="s">
        <v>76</v>
      </c>
      <c r="BT23" s="621"/>
      <c r="BU23" s="621"/>
      <c r="BV23" s="621"/>
      <c r="BW23" s="621"/>
      <c r="BX23" s="621"/>
      <c r="BY23" s="621"/>
      <c r="BZ23" s="621"/>
      <c r="CA23" s="621"/>
      <c r="CB23" s="625"/>
      <c r="CD23" s="599" t="s">
        <v>166</v>
      </c>
      <c r="CE23" s="600"/>
      <c r="CF23" s="600"/>
      <c r="CG23" s="600"/>
      <c r="CH23" s="600"/>
      <c r="CI23" s="600"/>
      <c r="CJ23" s="600"/>
      <c r="CK23" s="600"/>
      <c r="CL23" s="600"/>
      <c r="CM23" s="600"/>
      <c r="CN23" s="600"/>
      <c r="CO23" s="600"/>
      <c r="CP23" s="600"/>
      <c r="CQ23" s="601"/>
      <c r="CR23" s="599" t="s">
        <v>230</v>
      </c>
      <c r="CS23" s="600"/>
      <c r="CT23" s="600"/>
      <c r="CU23" s="600"/>
      <c r="CV23" s="600"/>
      <c r="CW23" s="600"/>
      <c r="CX23" s="600"/>
      <c r="CY23" s="601"/>
      <c r="CZ23" s="599" t="s">
        <v>231</v>
      </c>
      <c r="DA23" s="600"/>
      <c r="DB23" s="600"/>
      <c r="DC23" s="601"/>
      <c r="DD23" s="599" t="s">
        <v>232</v>
      </c>
      <c r="DE23" s="600"/>
      <c r="DF23" s="600"/>
      <c r="DG23" s="600"/>
      <c r="DH23" s="600"/>
      <c r="DI23" s="600"/>
      <c r="DJ23" s="600"/>
      <c r="DK23" s="601"/>
      <c r="DL23" s="644" t="s">
        <v>233</v>
      </c>
      <c r="DM23" s="645"/>
      <c r="DN23" s="645"/>
      <c r="DO23" s="645"/>
      <c r="DP23" s="645"/>
      <c r="DQ23" s="645"/>
      <c r="DR23" s="645"/>
      <c r="DS23" s="645"/>
      <c r="DT23" s="645"/>
      <c r="DU23" s="645"/>
      <c r="DV23" s="646"/>
      <c r="DW23" s="599" t="s">
        <v>234</v>
      </c>
      <c r="DX23" s="600"/>
      <c r="DY23" s="600"/>
      <c r="DZ23" s="600"/>
      <c r="EA23" s="600"/>
      <c r="EB23" s="600"/>
      <c r="EC23" s="601"/>
    </row>
    <row r="24" spans="2:133" ht="11.25" customHeight="1" x14ac:dyDescent="0.15">
      <c r="B24" s="614" t="s">
        <v>235</v>
      </c>
      <c r="C24" s="615"/>
      <c r="D24" s="615"/>
      <c r="E24" s="615"/>
      <c r="F24" s="615"/>
      <c r="G24" s="615"/>
      <c r="H24" s="615"/>
      <c r="I24" s="615"/>
      <c r="J24" s="615"/>
      <c r="K24" s="615"/>
      <c r="L24" s="615"/>
      <c r="M24" s="615"/>
      <c r="N24" s="615"/>
      <c r="O24" s="615"/>
      <c r="P24" s="615"/>
      <c r="Q24" s="616"/>
      <c r="R24" s="617">
        <v>987</v>
      </c>
      <c r="S24" s="618"/>
      <c r="T24" s="618"/>
      <c r="U24" s="618"/>
      <c r="V24" s="618"/>
      <c r="W24" s="618"/>
      <c r="X24" s="618"/>
      <c r="Y24" s="619"/>
      <c r="Z24" s="620">
        <v>0</v>
      </c>
      <c r="AA24" s="620"/>
      <c r="AB24" s="620"/>
      <c r="AC24" s="620"/>
      <c r="AD24" s="621" t="s">
        <v>76</v>
      </c>
      <c r="AE24" s="621"/>
      <c r="AF24" s="621"/>
      <c r="AG24" s="621"/>
      <c r="AH24" s="621"/>
      <c r="AI24" s="621"/>
      <c r="AJ24" s="621"/>
      <c r="AK24" s="621"/>
      <c r="AL24" s="622" t="s">
        <v>76</v>
      </c>
      <c r="AM24" s="623"/>
      <c r="AN24" s="623"/>
      <c r="AO24" s="624"/>
      <c r="AP24" s="614" t="s">
        <v>236</v>
      </c>
      <c r="AQ24" s="633"/>
      <c r="AR24" s="633"/>
      <c r="AS24" s="633"/>
      <c r="AT24" s="633"/>
      <c r="AU24" s="633"/>
      <c r="AV24" s="633"/>
      <c r="AW24" s="633"/>
      <c r="AX24" s="633"/>
      <c r="AY24" s="633"/>
      <c r="AZ24" s="633"/>
      <c r="BA24" s="633"/>
      <c r="BB24" s="633"/>
      <c r="BC24" s="633"/>
      <c r="BD24" s="633"/>
      <c r="BE24" s="633"/>
      <c r="BF24" s="634"/>
      <c r="BG24" s="617" t="s">
        <v>76</v>
      </c>
      <c r="BH24" s="618"/>
      <c r="BI24" s="618"/>
      <c r="BJ24" s="618"/>
      <c r="BK24" s="618"/>
      <c r="BL24" s="618"/>
      <c r="BM24" s="618"/>
      <c r="BN24" s="619"/>
      <c r="BO24" s="620" t="s">
        <v>84</v>
      </c>
      <c r="BP24" s="620"/>
      <c r="BQ24" s="620"/>
      <c r="BR24" s="620"/>
      <c r="BS24" s="621" t="s">
        <v>228</v>
      </c>
      <c r="BT24" s="621"/>
      <c r="BU24" s="621"/>
      <c r="BV24" s="621"/>
      <c r="BW24" s="621"/>
      <c r="BX24" s="621"/>
      <c r="BY24" s="621"/>
      <c r="BZ24" s="621"/>
      <c r="CA24" s="621"/>
      <c r="CB24" s="625"/>
      <c r="CD24" s="603" t="s">
        <v>237</v>
      </c>
      <c r="CE24" s="604"/>
      <c r="CF24" s="604"/>
      <c r="CG24" s="604"/>
      <c r="CH24" s="604"/>
      <c r="CI24" s="604"/>
      <c r="CJ24" s="604"/>
      <c r="CK24" s="604"/>
      <c r="CL24" s="604"/>
      <c r="CM24" s="604"/>
      <c r="CN24" s="604"/>
      <c r="CO24" s="604"/>
      <c r="CP24" s="604"/>
      <c r="CQ24" s="605"/>
      <c r="CR24" s="606">
        <v>6588082</v>
      </c>
      <c r="CS24" s="607"/>
      <c r="CT24" s="607"/>
      <c r="CU24" s="607"/>
      <c r="CV24" s="607"/>
      <c r="CW24" s="607"/>
      <c r="CX24" s="607"/>
      <c r="CY24" s="608"/>
      <c r="CZ24" s="611">
        <v>41.2</v>
      </c>
      <c r="DA24" s="612"/>
      <c r="DB24" s="612"/>
      <c r="DC24" s="628"/>
      <c r="DD24" s="651">
        <v>4243439</v>
      </c>
      <c r="DE24" s="607"/>
      <c r="DF24" s="607"/>
      <c r="DG24" s="607"/>
      <c r="DH24" s="607"/>
      <c r="DI24" s="607"/>
      <c r="DJ24" s="607"/>
      <c r="DK24" s="608"/>
      <c r="DL24" s="651">
        <v>3910146</v>
      </c>
      <c r="DM24" s="607"/>
      <c r="DN24" s="607"/>
      <c r="DO24" s="607"/>
      <c r="DP24" s="607"/>
      <c r="DQ24" s="607"/>
      <c r="DR24" s="607"/>
      <c r="DS24" s="607"/>
      <c r="DT24" s="607"/>
      <c r="DU24" s="607"/>
      <c r="DV24" s="608"/>
      <c r="DW24" s="611">
        <v>47.8</v>
      </c>
      <c r="DX24" s="612"/>
      <c r="DY24" s="612"/>
      <c r="DZ24" s="612"/>
      <c r="EA24" s="612"/>
      <c r="EB24" s="612"/>
      <c r="EC24" s="613"/>
    </row>
    <row r="25" spans="2:133" ht="11.25" customHeight="1" x14ac:dyDescent="0.15">
      <c r="B25" s="614" t="s">
        <v>238</v>
      </c>
      <c r="C25" s="615"/>
      <c r="D25" s="615"/>
      <c r="E25" s="615"/>
      <c r="F25" s="615"/>
      <c r="G25" s="615"/>
      <c r="H25" s="615"/>
      <c r="I25" s="615"/>
      <c r="J25" s="615"/>
      <c r="K25" s="615"/>
      <c r="L25" s="615"/>
      <c r="M25" s="615"/>
      <c r="N25" s="615"/>
      <c r="O25" s="615"/>
      <c r="P25" s="615"/>
      <c r="Q25" s="616"/>
      <c r="R25" s="617">
        <v>8649129</v>
      </c>
      <c r="S25" s="618"/>
      <c r="T25" s="618"/>
      <c r="U25" s="618"/>
      <c r="V25" s="618"/>
      <c r="W25" s="618"/>
      <c r="X25" s="618"/>
      <c r="Y25" s="619"/>
      <c r="Z25" s="620">
        <v>51.9</v>
      </c>
      <c r="AA25" s="620"/>
      <c r="AB25" s="620"/>
      <c r="AC25" s="620"/>
      <c r="AD25" s="621">
        <v>8082169</v>
      </c>
      <c r="AE25" s="621"/>
      <c r="AF25" s="621"/>
      <c r="AG25" s="621"/>
      <c r="AH25" s="621"/>
      <c r="AI25" s="621"/>
      <c r="AJ25" s="621"/>
      <c r="AK25" s="621"/>
      <c r="AL25" s="622">
        <v>99.7</v>
      </c>
      <c r="AM25" s="623"/>
      <c r="AN25" s="623"/>
      <c r="AO25" s="624"/>
      <c r="AP25" s="614" t="s">
        <v>239</v>
      </c>
      <c r="AQ25" s="633"/>
      <c r="AR25" s="633"/>
      <c r="AS25" s="633"/>
      <c r="AT25" s="633"/>
      <c r="AU25" s="633"/>
      <c r="AV25" s="633"/>
      <c r="AW25" s="633"/>
      <c r="AX25" s="633"/>
      <c r="AY25" s="633"/>
      <c r="AZ25" s="633"/>
      <c r="BA25" s="633"/>
      <c r="BB25" s="633"/>
      <c r="BC25" s="633"/>
      <c r="BD25" s="633"/>
      <c r="BE25" s="633"/>
      <c r="BF25" s="634"/>
      <c r="BG25" s="617" t="s">
        <v>76</v>
      </c>
      <c r="BH25" s="618"/>
      <c r="BI25" s="618"/>
      <c r="BJ25" s="618"/>
      <c r="BK25" s="618"/>
      <c r="BL25" s="618"/>
      <c r="BM25" s="618"/>
      <c r="BN25" s="619"/>
      <c r="BO25" s="620" t="s">
        <v>76</v>
      </c>
      <c r="BP25" s="620"/>
      <c r="BQ25" s="620"/>
      <c r="BR25" s="620"/>
      <c r="BS25" s="621" t="s">
        <v>76</v>
      </c>
      <c r="BT25" s="621"/>
      <c r="BU25" s="621"/>
      <c r="BV25" s="621"/>
      <c r="BW25" s="621"/>
      <c r="BX25" s="621"/>
      <c r="BY25" s="621"/>
      <c r="BZ25" s="621"/>
      <c r="CA25" s="621"/>
      <c r="CB25" s="625"/>
      <c r="CD25" s="614" t="s">
        <v>240</v>
      </c>
      <c r="CE25" s="615"/>
      <c r="CF25" s="615"/>
      <c r="CG25" s="615"/>
      <c r="CH25" s="615"/>
      <c r="CI25" s="615"/>
      <c r="CJ25" s="615"/>
      <c r="CK25" s="615"/>
      <c r="CL25" s="615"/>
      <c r="CM25" s="615"/>
      <c r="CN25" s="615"/>
      <c r="CO25" s="615"/>
      <c r="CP25" s="615"/>
      <c r="CQ25" s="616"/>
      <c r="CR25" s="617">
        <v>2105868</v>
      </c>
      <c r="CS25" s="647"/>
      <c r="CT25" s="647"/>
      <c r="CU25" s="647"/>
      <c r="CV25" s="647"/>
      <c r="CW25" s="647"/>
      <c r="CX25" s="647"/>
      <c r="CY25" s="648"/>
      <c r="CZ25" s="622">
        <v>13.2</v>
      </c>
      <c r="DA25" s="649"/>
      <c r="DB25" s="649"/>
      <c r="DC25" s="652"/>
      <c r="DD25" s="626">
        <v>1933467</v>
      </c>
      <c r="DE25" s="647"/>
      <c r="DF25" s="647"/>
      <c r="DG25" s="647"/>
      <c r="DH25" s="647"/>
      <c r="DI25" s="647"/>
      <c r="DJ25" s="647"/>
      <c r="DK25" s="648"/>
      <c r="DL25" s="626">
        <v>1884060</v>
      </c>
      <c r="DM25" s="647"/>
      <c r="DN25" s="647"/>
      <c r="DO25" s="647"/>
      <c r="DP25" s="647"/>
      <c r="DQ25" s="647"/>
      <c r="DR25" s="647"/>
      <c r="DS25" s="647"/>
      <c r="DT25" s="647"/>
      <c r="DU25" s="647"/>
      <c r="DV25" s="648"/>
      <c r="DW25" s="622">
        <v>23</v>
      </c>
      <c r="DX25" s="649"/>
      <c r="DY25" s="649"/>
      <c r="DZ25" s="649"/>
      <c r="EA25" s="649"/>
      <c r="EB25" s="649"/>
      <c r="EC25" s="650"/>
    </row>
    <row r="26" spans="2:133" ht="11.25" customHeight="1" x14ac:dyDescent="0.15">
      <c r="B26" s="614" t="s">
        <v>241</v>
      </c>
      <c r="C26" s="615"/>
      <c r="D26" s="615"/>
      <c r="E26" s="615"/>
      <c r="F26" s="615"/>
      <c r="G26" s="615"/>
      <c r="H26" s="615"/>
      <c r="I26" s="615"/>
      <c r="J26" s="615"/>
      <c r="K26" s="615"/>
      <c r="L26" s="615"/>
      <c r="M26" s="615"/>
      <c r="N26" s="615"/>
      <c r="O26" s="615"/>
      <c r="P26" s="615"/>
      <c r="Q26" s="616"/>
      <c r="R26" s="617">
        <v>3410</v>
      </c>
      <c r="S26" s="618"/>
      <c r="T26" s="618"/>
      <c r="U26" s="618"/>
      <c r="V26" s="618"/>
      <c r="W26" s="618"/>
      <c r="X26" s="618"/>
      <c r="Y26" s="619"/>
      <c r="Z26" s="620">
        <v>0</v>
      </c>
      <c r="AA26" s="620"/>
      <c r="AB26" s="620"/>
      <c r="AC26" s="620"/>
      <c r="AD26" s="621">
        <v>3410</v>
      </c>
      <c r="AE26" s="621"/>
      <c r="AF26" s="621"/>
      <c r="AG26" s="621"/>
      <c r="AH26" s="621"/>
      <c r="AI26" s="621"/>
      <c r="AJ26" s="621"/>
      <c r="AK26" s="621"/>
      <c r="AL26" s="622">
        <v>0</v>
      </c>
      <c r="AM26" s="623"/>
      <c r="AN26" s="623"/>
      <c r="AO26" s="624"/>
      <c r="AP26" s="614" t="s">
        <v>242</v>
      </c>
      <c r="AQ26" s="633"/>
      <c r="AR26" s="633"/>
      <c r="AS26" s="633"/>
      <c r="AT26" s="633"/>
      <c r="AU26" s="633"/>
      <c r="AV26" s="633"/>
      <c r="AW26" s="633"/>
      <c r="AX26" s="633"/>
      <c r="AY26" s="633"/>
      <c r="AZ26" s="633"/>
      <c r="BA26" s="633"/>
      <c r="BB26" s="633"/>
      <c r="BC26" s="633"/>
      <c r="BD26" s="633"/>
      <c r="BE26" s="633"/>
      <c r="BF26" s="634"/>
      <c r="BG26" s="617" t="s">
        <v>76</v>
      </c>
      <c r="BH26" s="618"/>
      <c r="BI26" s="618"/>
      <c r="BJ26" s="618"/>
      <c r="BK26" s="618"/>
      <c r="BL26" s="618"/>
      <c r="BM26" s="618"/>
      <c r="BN26" s="619"/>
      <c r="BO26" s="620" t="s">
        <v>228</v>
      </c>
      <c r="BP26" s="620"/>
      <c r="BQ26" s="620"/>
      <c r="BR26" s="620"/>
      <c r="BS26" s="621" t="s">
        <v>228</v>
      </c>
      <c r="BT26" s="621"/>
      <c r="BU26" s="621"/>
      <c r="BV26" s="621"/>
      <c r="BW26" s="621"/>
      <c r="BX26" s="621"/>
      <c r="BY26" s="621"/>
      <c r="BZ26" s="621"/>
      <c r="CA26" s="621"/>
      <c r="CB26" s="625"/>
      <c r="CD26" s="614" t="s">
        <v>243</v>
      </c>
      <c r="CE26" s="615"/>
      <c r="CF26" s="615"/>
      <c r="CG26" s="615"/>
      <c r="CH26" s="615"/>
      <c r="CI26" s="615"/>
      <c r="CJ26" s="615"/>
      <c r="CK26" s="615"/>
      <c r="CL26" s="615"/>
      <c r="CM26" s="615"/>
      <c r="CN26" s="615"/>
      <c r="CO26" s="615"/>
      <c r="CP26" s="615"/>
      <c r="CQ26" s="616"/>
      <c r="CR26" s="617">
        <v>1264195</v>
      </c>
      <c r="CS26" s="618"/>
      <c r="CT26" s="618"/>
      <c r="CU26" s="618"/>
      <c r="CV26" s="618"/>
      <c r="CW26" s="618"/>
      <c r="CX26" s="618"/>
      <c r="CY26" s="619"/>
      <c r="CZ26" s="622">
        <v>7.9</v>
      </c>
      <c r="DA26" s="649"/>
      <c r="DB26" s="649"/>
      <c r="DC26" s="652"/>
      <c r="DD26" s="626">
        <v>1145653</v>
      </c>
      <c r="DE26" s="618"/>
      <c r="DF26" s="618"/>
      <c r="DG26" s="618"/>
      <c r="DH26" s="618"/>
      <c r="DI26" s="618"/>
      <c r="DJ26" s="618"/>
      <c r="DK26" s="619"/>
      <c r="DL26" s="626" t="s">
        <v>76</v>
      </c>
      <c r="DM26" s="618"/>
      <c r="DN26" s="618"/>
      <c r="DO26" s="618"/>
      <c r="DP26" s="618"/>
      <c r="DQ26" s="618"/>
      <c r="DR26" s="618"/>
      <c r="DS26" s="618"/>
      <c r="DT26" s="618"/>
      <c r="DU26" s="618"/>
      <c r="DV26" s="619"/>
      <c r="DW26" s="622" t="s">
        <v>76</v>
      </c>
      <c r="DX26" s="649"/>
      <c r="DY26" s="649"/>
      <c r="DZ26" s="649"/>
      <c r="EA26" s="649"/>
      <c r="EB26" s="649"/>
      <c r="EC26" s="650"/>
    </row>
    <row r="27" spans="2:133" ht="11.25" customHeight="1" x14ac:dyDescent="0.15">
      <c r="B27" s="614" t="s">
        <v>244</v>
      </c>
      <c r="C27" s="615"/>
      <c r="D27" s="615"/>
      <c r="E27" s="615"/>
      <c r="F27" s="615"/>
      <c r="G27" s="615"/>
      <c r="H27" s="615"/>
      <c r="I27" s="615"/>
      <c r="J27" s="615"/>
      <c r="K27" s="615"/>
      <c r="L27" s="615"/>
      <c r="M27" s="615"/>
      <c r="N27" s="615"/>
      <c r="O27" s="615"/>
      <c r="P27" s="615"/>
      <c r="Q27" s="616"/>
      <c r="R27" s="617">
        <v>56105</v>
      </c>
      <c r="S27" s="618"/>
      <c r="T27" s="618"/>
      <c r="U27" s="618"/>
      <c r="V27" s="618"/>
      <c r="W27" s="618"/>
      <c r="X27" s="618"/>
      <c r="Y27" s="619"/>
      <c r="Z27" s="620">
        <v>0.3</v>
      </c>
      <c r="AA27" s="620"/>
      <c r="AB27" s="620"/>
      <c r="AC27" s="620"/>
      <c r="AD27" s="621" t="s">
        <v>76</v>
      </c>
      <c r="AE27" s="621"/>
      <c r="AF27" s="621"/>
      <c r="AG27" s="621"/>
      <c r="AH27" s="621"/>
      <c r="AI27" s="621"/>
      <c r="AJ27" s="621"/>
      <c r="AK27" s="621"/>
      <c r="AL27" s="622" t="s">
        <v>228</v>
      </c>
      <c r="AM27" s="623"/>
      <c r="AN27" s="623"/>
      <c r="AO27" s="624"/>
      <c r="AP27" s="614" t="s">
        <v>245</v>
      </c>
      <c r="AQ27" s="615"/>
      <c r="AR27" s="615"/>
      <c r="AS27" s="615"/>
      <c r="AT27" s="615"/>
      <c r="AU27" s="615"/>
      <c r="AV27" s="615"/>
      <c r="AW27" s="615"/>
      <c r="AX27" s="615"/>
      <c r="AY27" s="615"/>
      <c r="AZ27" s="615"/>
      <c r="BA27" s="615"/>
      <c r="BB27" s="615"/>
      <c r="BC27" s="615"/>
      <c r="BD27" s="615"/>
      <c r="BE27" s="615"/>
      <c r="BF27" s="616"/>
      <c r="BG27" s="617">
        <v>4643119</v>
      </c>
      <c r="BH27" s="618"/>
      <c r="BI27" s="618"/>
      <c r="BJ27" s="618"/>
      <c r="BK27" s="618"/>
      <c r="BL27" s="618"/>
      <c r="BM27" s="618"/>
      <c r="BN27" s="619"/>
      <c r="BO27" s="620">
        <v>100</v>
      </c>
      <c r="BP27" s="620"/>
      <c r="BQ27" s="620"/>
      <c r="BR27" s="620"/>
      <c r="BS27" s="621">
        <v>58658</v>
      </c>
      <c r="BT27" s="621"/>
      <c r="BU27" s="621"/>
      <c r="BV27" s="621"/>
      <c r="BW27" s="621"/>
      <c r="BX27" s="621"/>
      <c r="BY27" s="621"/>
      <c r="BZ27" s="621"/>
      <c r="CA27" s="621"/>
      <c r="CB27" s="625"/>
      <c r="CD27" s="614" t="s">
        <v>246</v>
      </c>
      <c r="CE27" s="615"/>
      <c r="CF27" s="615"/>
      <c r="CG27" s="615"/>
      <c r="CH27" s="615"/>
      <c r="CI27" s="615"/>
      <c r="CJ27" s="615"/>
      <c r="CK27" s="615"/>
      <c r="CL27" s="615"/>
      <c r="CM27" s="615"/>
      <c r="CN27" s="615"/>
      <c r="CO27" s="615"/>
      <c r="CP27" s="615"/>
      <c r="CQ27" s="616"/>
      <c r="CR27" s="617">
        <v>3215610</v>
      </c>
      <c r="CS27" s="647"/>
      <c r="CT27" s="647"/>
      <c r="CU27" s="647"/>
      <c r="CV27" s="647"/>
      <c r="CW27" s="647"/>
      <c r="CX27" s="647"/>
      <c r="CY27" s="648"/>
      <c r="CZ27" s="622">
        <v>20.100000000000001</v>
      </c>
      <c r="DA27" s="649"/>
      <c r="DB27" s="649"/>
      <c r="DC27" s="652"/>
      <c r="DD27" s="626">
        <v>1073544</v>
      </c>
      <c r="DE27" s="647"/>
      <c r="DF27" s="647"/>
      <c r="DG27" s="647"/>
      <c r="DH27" s="647"/>
      <c r="DI27" s="647"/>
      <c r="DJ27" s="647"/>
      <c r="DK27" s="648"/>
      <c r="DL27" s="626">
        <v>789658</v>
      </c>
      <c r="DM27" s="647"/>
      <c r="DN27" s="647"/>
      <c r="DO27" s="647"/>
      <c r="DP27" s="647"/>
      <c r="DQ27" s="647"/>
      <c r="DR27" s="647"/>
      <c r="DS27" s="647"/>
      <c r="DT27" s="647"/>
      <c r="DU27" s="647"/>
      <c r="DV27" s="648"/>
      <c r="DW27" s="622">
        <v>9.6999999999999993</v>
      </c>
      <c r="DX27" s="649"/>
      <c r="DY27" s="649"/>
      <c r="DZ27" s="649"/>
      <c r="EA27" s="649"/>
      <c r="EB27" s="649"/>
      <c r="EC27" s="650"/>
    </row>
    <row r="28" spans="2:133" ht="11.25" customHeight="1" x14ac:dyDescent="0.15">
      <c r="B28" s="614" t="s">
        <v>247</v>
      </c>
      <c r="C28" s="615"/>
      <c r="D28" s="615"/>
      <c r="E28" s="615"/>
      <c r="F28" s="615"/>
      <c r="G28" s="615"/>
      <c r="H28" s="615"/>
      <c r="I28" s="615"/>
      <c r="J28" s="615"/>
      <c r="K28" s="615"/>
      <c r="L28" s="615"/>
      <c r="M28" s="615"/>
      <c r="N28" s="615"/>
      <c r="O28" s="615"/>
      <c r="P28" s="615"/>
      <c r="Q28" s="616"/>
      <c r="R28" s="617">
        <v>119248</v>
      </c>
      <c r="S28" s="618"/>
      <c r="T28" s="618"/>
      <c r="U28" s="618"/>
      <c r="V28" s="618"/>
      <c r="W28" s="618"/>
      <c r="X28" s="618"/>
      <c r="Y28" s="619"/>
      <c r="Z28" s="620">
        <v>0.7</v>
      </c>
      <c r="AA28" s="620"/>
      <c r="AB28" s="620"/>
      <c r="AC28" s="620"/>
      <c r="AD28" s="621">
        <v>7345</v>
      </c>
      <c r="AE28" s="621"/>
      <c r="AF28" s="621"/>
      <c r="AG28" s="621"/>
      <c r="AH28" s="621"/>
      <c r="AI28" s="621"/>
      <c r="AJ28" s="621"/>
      <c r="AK28" s="621"/>
      <c r="AL28" s="622">
        <v>0.1</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248</v>
      </c>
      <c r="CE28" s="615"/>
      <c r="CF28" s="615"/>
      <c r="CG28" s="615"/>
      <c r="CH28" s="615"/>
      <c r="CI28" s="615"/>
      <c r="CJ28" s="615"/>
      <c r="CK28" s="615"/>
      <c r="CL28" s="615"/>
      <c r="CM28" s="615"/>
      <c r="CN28" s="615"/>
      <c r="CO28" s="615"/>
      <c r="CP28" s="615"/>
      <c r="CQ28" s="616"/>
      <c r="CR28" s="617">
        <v>1266604</v>
      </c>
      <c r="CS28" s="618"/>
      <c r="CT28" s="618"/>
      <c r="CU28" s="618"/>
      <c r="CV28" s="618"/>
      <c r="CW28" s="618"/>
      <c r="CX28" s="618"/>
      <c r="CY28" s="619"/>
      <c r="CZ28" s="622">
        <v>7.9</v>
      </c>
      <c r="DA28" s="649"/>
      <c r="DB28" s="649"/>
      <c r="DC28" s="652"/>
      <c r="DD28" s="626">
        <v>1236428</v>
      </c>
      <c r="DE28" s="618"/>
      <c r="DF28" s="618"/>
      <c r="DG28" s="618"/>
      <c r="DH28" s="618"/>
      <c r="DI28" s="618"/>
      <c r="DJ28" s="618"/>
      <c r="DK28" s="619"/>
      <c r="DL28" s="626">
        <v>1236428</v>
      </c>
      <c r="DM28" s="618"/>
      <c r="DN28" s="618"/>
      <c r="DO28" s="618"/>
      <c r="DP28" s="618"/>
      <c r="DQ28" s="618"/>
      <c r="DR28" s="618"/>
      <c r="DS28" s="618"/>
      <c r="DT28" s="618"/>
      <c r="DU28" s="618"/>
      <c r="DV28" s="619"/>
      <c r="DW28" s="622">
        <v>15.1</v>
      </c>
      <c r="DX28" s="649"/>
      <c r="DY28" s="649"/>
      <c r="DZ28" s="649"/>
      <c r="EA28" s="649"/>
      <c r="EB28" s="649"/>
      <c r="EC28" s="650"/>
    </row>
    <row r="29" spans="2:133" ht="11.25" customHeight="1" x14ac:dyDescent="0.15">
      <c r="B29" s="614" t="s">
        <v>249</v>
      </c>
      <c r="C29" s="615"/>
      <c r="D29" s="615"/>
      <c r="E29" s="615"/>
      <c r="F29" s="615"/>
      <c r="G29" s="615"/>
      <c r="H29" s="615"/>
      <c r="I29" s="615"/>
      <c r="J29" s="615"/>
      <c r="K29" s="615"/>
      <c r="L29" s="615"/>
      <c r="M29" s="615"/>
      <c r="N29" s="615"/>
      <c r="O29" s="615"/>
      <c r="P29" s="615"/>
      <c r="Q29" s="616"/>
      <c r="R29" s="617">
        <v>70859</v>
      </c>
      <c r="S29" s="618"/>
      <c r="T29" s="618"/>
      <c r="U29" s="618"/>
      <c r="V29" s="618"/>
      <c r="W29" s="618"/>
      <c r="X29" s="618"/>
      <c r="Y29" s="619"/>
      <c r="Z29" s="620">
        <v>0.4</v>
      </c>
      <c r="AA29" s="620"/>
      <c r="AB29" s="620"/>
      <c r="AC29" s="620"/>
      <c r="AD29" s="621" t="s">
        <v>76</v>
      </c>
      <c r="AE29" s="621"/>
      <c r="AF29" s="621"/>
      <c r="AG29" s="621"/>
      <c r="AH29" s="621"/>
      <c r="AI29" s="621"/>
      <c r="AJ29" s="621"/>
      <c r="AK29" s="621"/>
      <c r="AL29" s="622" t="s">
        <v>76</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250</v>
      </c>
      <c r="CE29" s="656"/>
      <c r="CF29" s="614" t="s">
        <v>251</v>
      </c>
      <c r="CG29" s="615"/>
      <c r="CH29" s="615"/>
      <c r="CI29" s="615"/>
      <c r="CJ29" s="615"/>
      <c r="CK29" s="615"/>
      <c r="CL29" s="615"/>
      <c r="CM29" s="615"/>
      <c r="CN29" s="615"/>
      <c r="CO29" s="615"/>
      <c r="CP29" s="615"/>
      <c r="CQ29" s="616"/>
      <c r="CR29" s="617">
        <v>1266604</v>
      </c>
      <c r="CS29" s="647"/>
      <c r="CT29" s="647"/>
      <c r="CU29" s="647"/>
      <c r="CV29" s="647"/>
      <c r="CW29" s="647"/>
      <c r="CX29" s="647"/>
      <c r="CY29" s="648"/>
      <c r="CZ29" s="622">
        <v>7.9</v>
      </c>
      <c r="DA29" s="649"/>
      <c r="DB29" s="649"/>
      <c r="DC29" s="652"/>
      <c r="DD29" s="626">
        <v>1236428</v>
      </c>
      <c r="DE29" s="647"/>
      <c r="DF29" s="647"/>
      <c r="DG29" s="647"/>
      <c r="DH29" s="647"/>
      <c r="DI29" s="647"/>
      <c r="DJ29" s="647"/>
      <c r="DK29" s="648"/>
      <c r="DL29" s="626">
        <v>1236428</v>
      </c>
      <c r="DM29" s="647"/>
      <c r="DN29" s="647"/>
      <c r="DO29" s="647"/>
      <c r="DP29" s="647"/>
      <c r="DQ29" s="647"/>
      <c r="DR29" s="647"/>
      <c r="DS29" s="647"/>
      <c r="DT29" s="647"/>
      <c r="DU29" s="647"/>
      <c r="DV29" s="648"/>
      <c r="DW29" s="622">
        <v>15.1</v>
      </c>
      <c r="DX29" s="649"/>
      <c r="DY29" s="649"/>
      <c r="DZ29" s="649"/>
      <c r="EA29" s="649"/>
      <c r="EB29" s="649"/>
      <c r="EC29" s="650"/>
    </row>
    <row r="30" spans="2:133" ht="11.25" customHeight="1" x14ac:dyDescent="0.15">
      <c r="B30" s="614" t="s">
        <v>252</v>
      </c>
      <c r="C30" s="615"/>
      <c r="D30" s="615"/>
      <c r="E30" s="615"/>
      <c r="F30" s="615"/>
      <c r="G30" s="615"/>
      <c r="H30" s="615"/>
      <c r="I30" s="615"/>
      <c r="J30" s="615"/>
      <c r="K30" s="615"/>
      <c r="L30" s="615"/>
      <c r="M30" s="615"/>
      <c r="N30" s="615"/>
      <c r="O30" s="615"/>
      <c r="P30" s="615"/>
      <c r="Q30" s="616"/>
      <c r="R30" s="617">
        <v>3158734</v>
      </c>
      <c r="S30" s="618"/>
      <c r="T30" s="618"/>
      <c r="U30" s="618"/>
      <c r="V30" s="618"/>
      <c r="W30" s="618"/>
      <c r="X30" s="618"/>
      <c r="Y30" s="619"/>
      <c r="Z30" s="620">
        <v>19</v>
      </c>
      <c r="AA30" s="620"/>
      <c r="AB30" s="620"/>
      <c r="AC30" s="620"/>
      <c r="AD30" s="621" t="s">
        <v>76</v>
      </c>
      <c r="AE30" s="621"/>
      <c r="AF30" s="621"/>
      <c r="AG30" s="621"/>
      <c r="AH30" s="621"/>
      <c r="AI30" s="621"/>
      <c r="AJ30" s="621"/>
      <c r="AK30" s="621"/>
      <c r="AL30" s="622" t="s">
        <v>228</v>
      </c>
      <c r="AM30" s="623"/>
      <c r="AN30" s="623"/>
      <c r="AO30" s="624"/>
      <c r="AP30" s="599" t="s">
        <v>166</v>
      </c>
      <c r="AQ30" s="600"/>
      <c r="AR30" s="600"/>
      <c r="AS30" s="600"/>
      <c r="AT30" s="600"/>
      <c r="AU30" s="600"/>
      <c r="AV30" s="600"/>
      <c r="AW30" s="600"/>
      <c r="AX30" s="600"/>
      <c r="AY30" s="600"/>
      <c r="AZ30" s="600"/>
      <c r="BA30" s="600"/>
      <c r="BB30" s="600"/>
      <c r="BC30" s="600"/>
      <c r="BD30" s="600"/>
      <c r="BE30" s="600"/>
      <c r="BF30" s="601"/>
      <c r="BG30" s="599" t="s">
        <v>253</v>
      </c>
      <c r="BH30" s="653"/>
      <c r="BI30" s="653"/>
      <c r="BJ30" s="653"/>
      <c r="BK30" s="653"/>
      <c r="BL30" s="653"/>
      <c r="BM30" s="653"/>
      <c r="BN30" s="653"/>
      <c r="BO30" s="653"/>
      <c r="BP30" s="653"/>
      <c r="BQ30" s="654"/>
      <c r="BR30" s="599" t="s">
        <v>254</v>
      </c>
      <c r="BS30" s="653"/>
      <c r="BT30" s="653"/>
      <c r="BU30" s="653"/>
      <c r="BV30" s="653"/>
      <c r="BW30" s="653"/>
      <c r="BX30" s="653"/>
      <c r="BY30" s="653"/>
      <c r="BZ30" s="653"/>
      <c r="CA30" s="653"/>
      <c r="CB30" s="654"/>
      <c r="CD30" s="657"/>
      <c r="CE30" s="658"/>
      <c r="CF30" s="614" t="s">
        <v>255</v>
      </c>
      <c r="CG30" s="615"/>
      <c r="CH30" s="615"/>
      <c r="CI30" s="615"/>
      <c r="CJ30" s="615"/>
      <c r="CK30" s="615"/>
      <c r="CL30" s="615"/>
      <c r="CM30" s="615"/>
      <c r="CN30" s="615"/>
      <c r="CO30" s="615"/>
      <c r="CP30" s="615"/>
      <c r="CQ30" s="616"/>
      <c r="CR30" s="617">
        <v>1220654</v>
      </c>
      <c r="CS30" s="618"/>
      <c r="CT30" s="618"/>
      <c r="CU30" s="618"/>
      <c r="CV30" s="618"/>
      <c r="CW30" s="618"/>
      <c r="CX30" s="618"/>
      <c r="CY30" s="619"/>
      <c r="CZ30" s="622">
        <v>7.6</v>
      </c>
      <c r="DA30" s="649"/>
      <c r="DB30" s="649"/>
      <c r="DC30" s="652"/>
      <c r="DD30" s="626">
        <v>1190478</v>
      </c>
      <c r="DE30" s="618"/>
      <c r="DF30" s="618"/>
      <c r="DG30" s="618"/>
      <c r="DH30" s="618"/>
      <c r="DI30" s="618"/>
      <c r="DJ30" s="618"/>
      <c r="DK30" s="619"/>
      <c r="DL30" s="626">
        <v>1190478</v>
      </c>
      <c r="DM30" s="618"/>
      <c r="DN30" s="618"/>
      <c r="DO30" s="618"/>
      <c r="DP30" s="618"/>
      <c r="DQ30" s="618"/>
      <c r="DR30" s="618"/>
      <c r="DS30" s="618"/>
      <c r="DT30" s="618"/>
      <c r="DU30" s="618"/>
      <c r="DV30" s="619"/>
      <c r="DW30" s="622">
        <v>14.6</v>
      </c>
      <c r="DX30" s="649"/>
      <c r="DY30" s="649"/>
      <c r="DZ30" s="649"/>
      <c r="EA30" s="649"/>
      <c r="EB30" s="649"/>
      <c r="EC30" s="650"/>
    </row>
    <row r="31" spans="2:133" ht="11.25" customHeight="1" x14ac:dyDescent="0.15">
      <c r="B31" s="630" t="s">
        <v>256</v>
      </c>
      <c r="C31" s="631"/>
      <c r="D31" s="631"/>
      <c r="E31" s="631"/>
      <c r="F31" s="631"/>
      <c r="G31" s="631"/>
      <c r="H31" s="631"/>
      <c r="I31" s="631"/>
      <c r="J31" s="631"/>
      <c r="K31" s="631"/>
      <c r="L31" s="631"/>
      <c r="M31" s="631"/>
      <c r="N31" s="631"/>
      <c r="O31" s="631"/>
      <c r="P31" s="631"/>
      <c r="Q31" s="632"/>
      <c r="R31" s="617" t="s">
        <v>76</v>
      </c>
      <c r="S31" s="618"/>
      <c r="T31" s="618"/>
      <c r="U31" s="618"/>
      <c r="V31" s="618"/>
      <c r="W31" s="618"/>
      <c r="X31" s="618"/>
      <c r="Y31" s="619"/>
      <c r="Z31" s="620" t="s">
        <v>76</v>
      </c>
      <c r="AA31" s="620"/>
      <c r="AB31" s="620"/>
      <c r="AC31" s="620"/>
      <c r="AD31" s="621" t="s">
        <v>76</v>
      </c>
      <c r="AE31" s="621"/>
      <c r="AF31" s="621"/>
      <c r="AG31" s="621"/>
      <c r="AH31" s="621"/>
      <c r="AI31" s="621"/>
      <c r="AJ31" s="621"/>
      <c r="AK31" s="621"/>
      <c r="AL31" s="622" t="s">
        <v>257</v>
      </c>
      <c r="AM31" s="623"/>
      <c r="AN31" s="623"/>
      <c r="AO31" s="624"/>
      <c r="AP31" s="665" t="s">
        <v>258</v>
      </c>
      <c r="AQ31" s="666"/>
      <c r="AR31" s="666"/>
      <c r="AS31" s="666"/>
      <c r="AT31" s="671" t="s">
        <v>259</v>
      </c>
      <c r="AU31" s="77"/>
      <c r="AV31" s="77"/>
      <c r="AW31" s="77"/>
      <c r="AX31" s="603" t="s">
        <v>129</v>
      </c>
      <c r="AY31" s="604"/>
      <c r="AZ31" s="604"/>
      <c r="BA31" s="604"/>
      <c r="BB31" s="604"/>
      <c r="BC31" s="604"/>
      <c r="BD31" s="604"/>
      <c r="BE31" s="604"/>
      <c r="BF31" s="605"/>
      <c r="BG31" s="664">
        <v>99.1</v>
      </c>
      <c r="BH31" s="661"/>
      <c r="BI31" s="661"/>
      <c r="BJ31" s="661"/>
      <c r="BK31" s="661"/>
      <c r="BL31" s="661"/>
      <c r="BM31" s="612">
        <v>96.3</v>
      </c>
      <c r="BN31" s="661"/>
      <c r="BO31" s="661"/>
      <c r="BP31" s="661"/>
      <c r="BQ31" s="662"/>
      <c r="BR31" s="664">
        <v>99.2</v>
      </c>
      <c r="BS31" s="661"/>
      <c r="BT31" s="661"/>
      <c r="BU31" s="661"/>
      <c r="BV31" s="661"/>
      <c r="BW31" s="661"/>
      <c r="BX31" s="612">
        <v>95.8</v>
      </c>
      <c r="BY31" s="661"/>
      <c r="BZ31" s="661"/>
      <c r="CA31" s="661"/>
      <c r="CB31" s="662"/>
      <c r="CD31" s="657"/>
      <c r="CE31" s="658"/>
      <c r="CF31" s="614" t="s">
        <v>260</v>
      </c>
      <c r="CG31" s="615"/>
      <c r="CH31" s="615"/>
      <c r="CI31" s="615"/>
      <c r="CJ31" s="615"/>
      <c r="CK31" s="615"/>
      <c r="CL31" s="615"/>
      <c r="CM31" s="615"/>
      <c r="CN31" s="615"/>
      <c r="CO31" s="615"/>
      <c r="CP31" s="615"/>
      <c r="CQ31" s="616"/>
      <c r="CR31" s="617">
        <v>45950</v>
      </c>
      <c r="CS31" s="647"/>
      <c r="CT31" s="647"/>
      <c r="CU31" s="647"/>
      <c r="CV31" s="647"/>
      <c r="CW31" s="647"/>
      <c r="CX31" s="647"/>
      <c r="CY31" s="648"/>
      <c r="CZ31" s="622">
        <v>0.3</v>
      </c>
      <c r="DA31" s="649"/>
      <c r="DB31" s="649"/>
      <c r="DC31" s="652"/>
      <c r="DD31" s="626">
        <v>45950</v>
      </c>
      <c r="DE31" s="647"/>
      <c r="DF31" s="647"/>
      <c r="DG31" s="647"/>
      <c r="DH31" s="647"/>
      <c r="DI31" s="647"/>
      <c r="DJ31" s="647"/>
      <c r="DK31" s="648"/>
      <c r="DL31" s="626">
        <v>45950</v>
      </c>
      <c r="DM31" s="647"/>
      <c r="DN31" s="647"/>
      <c r="DO31" s="647"/>
      <c r="DP31" s="647"/>
      <c r="DQ31" s="647"/>
      <c r="DR31" s="647"/>
      <c r="DS31" s="647"/>
      <c r="DT31" s="647"/>
      <c r="DU31" s="647"/>
      <c r="DV31" s="648"/>
      <c r="DW31" s="622">
        <v>0.6</v>
      </c>
      <c r="DX31" s="649"/>
      <c r="DY31" s="649"/>
      <c r="DZ31" s="649"/>
      <c r="EA31" s="649"/>
      <c r="EB31" s="649"/>
      <c r="EC31" s="650"/>
    </row>
    <row r="32" spans="2:133" ht="11.25" customHeight="1" x14ac:dyDescent="0.15">
      <c r="B32" s="614" t="s">
        <v>261</v>
      </c>
      <c r="C32" s="615"/>
      <c r="D32" s="615"/>
      <c r="E32" s="615"/>
      <c r="F32" s="615"/>
      <c r="G32" s="615"/>
      <c r="H32" s="615"/>
      <c r="I32" s="615"/>
      <c r="J32" s="615"/>
      <c r="K32" s="615"/>
      <c r="L32" s="615"/>
      <c r="M32" s="615"/>
      <c r="N32" s="615"/>
      <c r="O32" s="615"/>
      <c r="P32" s="615"/>
      <c r="Q32" s="616"/>
      <c r="R32" s="617">
        <v>1102370</v>
      </c>
      <c r="S32" s="618"/>
      <c r="T32" s="618"/>
      <c r="U32" s="618"/>
      <c r="V32" s="618"/>
      <c r="W32" s="618"/>
      <c r="X32" s="618"/>
      <c r="Y32" s="619"/>
      <c r="Z32" s="620">
        <v>6.6</v>
      </c>
      <c r="AA32" s="620"/>
      <c r="AB32" s="620"/>
      <c r="AC32" s="620"/>
      <c r="AD32" s="621" t="s">
        <v>262</v>
      </c>
      <c r="AE32" s="621"/>
      <c r="AF32" s="621"/>
      <c r="AG32" s="621"/>
      <c r="AH32" s="621"/>
      <c r="AI32" s="621"/>
      <c r="AJ32" s="621"/>
      <c r="AK32" s="621"/>
      <c r="AL32" s="622" t="s">
        <v>76</v>
      </c>
      <c r="AM32" s="623"/>
      <c r="AN32" s="623"/>
      <c r="AO32" s="624"/>
      <c r="AP32" s="667"/>
      <c r="AQ32" s="668"/>
      <c r="AR32" s="668"/>
      <c r="AS32" s="668"/>
      <c r="AT32" s="672"/>
      <c r="AU32" s="73" t="s">
        <v>263</v>
      </c>
      <c r="AX32" s="614" t="s">
        <v>264</v>
      </c>
      <c r="AY32" s="615"/>
      <c r="AZ32" s="615"/>
      <c r="BA32" s="615"/>
      <c r="BB32" s="615"/>
      <c r="BC32" s="615"/>
      <c r="BD32" s="615"/>
      <c r="BE32" s="615"/>
      <c r="BF32" s="616"/>
      <c r="BG32" s="674">
        <v>99.1</v>
      </c>
      <c r="BH32" s="647"/>
      <c r="BI32" s="647"/>
      <c r="BJ32" s="647"/>
      <c r="BK32" s="647"/>
      <c r="BL32" s="647"/>
      <c r="BM32" s="623">
        <v>97.4</v>
      </c>
      <c r="BN32" s="647"/>
      <c r="BO32" s="647"/>
      <c r="BP32" s="647"/>
      <c r="BQ32" s="663"/>
      <c r="BR32" s="674">
        <v>99.2</v>
      </c>
      <c r="BS32" s="647"/>
      <c r="BT32" s="647"/>
      <c r="BU32" s="647"/>
      <c r="BV32" s="647"/>
      <c r="BW32" s="647"/>
      <c r="BX32" s="623">
        <v>96.9</v>
      </c>
      <c r="BY32" s="647"/>
      <c r="BZ32" s="647"/>
      <c r="CA32" s="647"/>
      <c r="CB32" s="663"/>
      <c r="CD32" s="659"/>
      <c r="CE32" s="660"/>
      <c r="CF32" s="614" t="s">
        <v>265</v>
      </c>
      <c r="CG32" s="615"/>
      <c r="CH32" s="615"/>
      <c r="CI32" s="615"/>
      <c r="CJ32" s="615"/>
      <c r="CK32" s="615"/>
      <c r="CL32" s="615"/>
      <c r="CM32" s="615"/>
      <c r="CN32" s="615"/>
      <c r="CO32" s="615"/>
      <c r="CP32" s="615"/>
      <c r="CQ32" s="616"/>
      <c r="CR32" s="617" t="s">
        <v>262</v>
      </c>
      <c r="CS32" s="618"/>
      <c r="CT32" s="618"/>
      <c r="CU32" s="618"/>
      <c r="CV32" s="618"/>
      <c r="CW32" s="618"/>
      <c r="CX32" s="618"/>
      <c r="CY32" s="619"/>
      <c r="CZ32" s="622" t="s">
        <v>76</v>
      </c>
      <c r="DA32" s="649"/>
      <c r="DB32" s="649"/>
      <c r="DC32" s="652"/>
      <c r="DD32" s="626" t="s">
        <v>76</v>
      </c>
      <c r="DE32" s="618"/>
      <c r="DF32" s="618"/>
      <c r="DG32" s="618"/>
      <c r="DH32" s="618"/>
      <c r="DI32" s="618"/>
      <c r="DJ32" s="618"/>
      <c r="DK32" s="619"/>
      <c r="DL32" s="626" t="s">
        <v>76</v>
      </c>
      <c r="DM32" s="618"/>
      <c r="DN32" s="618"/>
      <c r="DO32" s="618"/>
      <c r="DP32" s="618"/>
      <c r="DQ32" s="618"/>
      <c r="DR32" s="618"/>
      <c r="DS32" s="618"/>
      <c r="DT32" s="618"/>
      <c r="DU32" s="618"/>
      <c r="DV32" s="619"/>
      <c r="DW32" s="622" t="s">
        <v>262</v>
      </c>
      <c r="DX32" s="649"/>
      <c r="DY32" s="649"/>
      <c r="DZ32" s="649"/>
      <c r="EA32" s="649"/>
      <c r="EB32" s="649"/>
      <c r="EC32" s="650"/>
    </row>
    <row r="33" spans="2:133" ht="11.25" customHeight="1" x14ac:dyDescent="0.15">
      <c r="B33" s="614" t="s">
        <v>266</v>
      </c>
      <c r="C33" s="615"/>
      <c r="D33" s="615"/>
      <c r="E33" s="615"/>
      <c r="F33" s="615"/>
      <c r="G33" s="615"/>
      <c r="H33" s="615"/>
      <c r="I33" s="615"/>
      <c r="J33" s="615"/>
      <c r="K33" s="615"/>
      <c r="L33" s="615"/>
      <c r="M33" s="615"/>
      <c r="N33" s="615"/>
      <c r="O33" s="615"/>
      <c r="P33" s="615"/>
      <c r="Q33" s="616"/>
      <c r="R33" s="617">
        <v>22561</v>
      </c>
      <c r="S33" s="618"/>
      <c r="T33" s="618"/>
      <c r="U33" s="618"/>
      <c r="V33" s="618"/>
      <c r="W33" s="618"/>
      <c r="X33" s="618"/>
      <c r="Y33" s="619"/>
      <c r="Z33" s="620">
        <v>0.1</v>
      </c>
      <c r="AA33" s="620"/>
      <c r="AB33" s="620"/>
      <c r="AC33" s="620"/>
      <c r="AD33" s="621">
        <v>10726</v>
      </c>
      <c r="AE33" s="621"/>
      <c r="AF33" s="621"/>
      <c r="AG33" s="621"/>
      <c r="AH33" s="621"/>
      <c r="AI33" s="621"/>
      <c r="AJ33" s="621"/>
      <c r="AK33" s="621"/>
      <c r="AL33" s="622">
        <v>0.1</v>
      </c>
      <c r="AM33" s="623"/>
      <c r="AN33" s="623"/>
      <c r="AO33" s="624"/>
      <c r="AP33" s="669"/>
      <c r="AQ33" s="670"/>
      <c r="AR33" s="670"/>
      <c r="AS33" s="670"/>
      <c r="AT33" s="673"/>
      <c r="AU33" s="78"/>
      <c r="AV33" s="78"/>
      <c r="AW33" s="78"/>
      <c r="AX33" s="638" t="s">
        <v>267</v>
      </c>
      <c r="AY33" s="639"/>
      <c r="AZ33" s="639"/>
      <c r="BA33" s="639"/>
      <c r="BB33" s="639"/>
      <c r="BC33" s="639"/>
      <c r="BD33" s="639"/>
      <c r="BE33" s="639"/>
      <c r="BF33" s="640"/>
      <c r="BG33" s="675">
        <v>99</v>
      </c>
      <c r="BH33" s="676"/>
      <c r="BI33" s="676"/>
      <c r="BJ33" s="676"/>
      <c r="BK33" s="676"/>
      <c r="BL33" s="676"/>
      <c r="BM33" s="677">
        <v>95.4</v>
      </c>
      <c r="BN33" s="676"/>
      <c r="BO33" s="676"/>
      <c r="BP33" s="676"/>
      <c r="BQ33" s="678"/>
      <c r="BR33" s="675">
        <v>99.1</v>
      </c>
      <c r="BS33" s="676"/>
      <c r="BT33" s="676"/>
      <c r="BU33" s="676"/>
      <c r="BV33" s="676"/>
      <c r="BW33" s="676"/>
      <c r="BX33" s="677">
        <v>94.9</v>
      </c>
      <c r="BY33" s="676"/>
      <c r="BZ33" s="676"/>
      <c r="CA33" s="676"/>
      <c r="CB33" s="678"/>
      <c r="CD33" s="614" t="s">
        <v>268</v>
      </c>
      <c r="CE33" s="615"/>
      <c r="CF33" s="615"/>
      <c r="CG33" s="615"/>
      <c r="CH33" s="615"/>
      <c r="CI33" s="615"/>
      <c r="CJ33" s="615"/>
      <c r="CK33" s="615"/>
      <c r="CL33" s="615"/>
      <c r="CM33" s="615"/>
      <c r="CN33" s="615"/>
      <c r="CO33" s="615"/>
      <c r="CP33" s="615"/>
      <c r="CQ33" s="616"/>
      <c r="CR33" s="617">
        <v>6064261</v>
      </c>
      <c r="CS33" s="647"/>
      <c r="CT33" s="647"/>
      <c r="CU33" s="647"/>
      <c r="CV33" s="647"/>
      <c r="CW33" s="647"/>
      <c r="CX33" s="647"/>
      <c r="CY33" s="648"/>
      <c r="CZ33" s="622">
        <v>37.9</v>
      </c>
      <c r="DA33" s="649"/>
      <c r="DB33" s="649"/>
      <c r="DC33" s="652"/>
      <c r="DD33" s="626">
        <v>4611149</v>
      </c>
      <c r="DE33" s="647"/>
      <c r="DF33" s="647"/>
      <c r="DG33" s="647"/>
      <c r="DH33" s="647"/>
      <c r="DI33" s="647"/>
      <c r="DJ33" s="647"/>
      <c r="DK33" s="648"/>
      <c r="DL33" s="626">
        <v>3541778</v>
      </c>
      <c r="DM33" s="647"/>
      <c r="DN33" s="647"/>
      <c r="DO33" s="647"/>
      <c r="DP33" s="647"/>
      <c r="DQ33" s="647"/>
      <c r="DR33" s="647"/>
      <c r="DS33" s="647"/>
      <c r="DT33" s="647"/>
      <c r="DU33" s="647"/>
      <c r="DV33" s="648"/>
      <c r="DW33" s="622">
        <v>43.3</v>
      </c>
      <c r="DX33" s="649"/>
      <c r="DY33" s="649"/>
      <c r="DZ33" s="649"/>
      <c r="EA33" s="649"/>
      <c r="EB33" s="649"/>
      <c r="EC33" s="650"/>
    </row>
    <row r="34" spans="2:133" ht="11.25" customHeight="1" x14ac:dyDescent="0.15">
      <c r="B34" s="614" t="s">
        <v>269</v>
      </c>
      <c r="C34" s="615"/>
      <c r="D34" s="615"/>
      <c r="E34" s="615"/>
      <c r="F34" s="615"/>
      <c r="G34" s="615"/>
      <c r="H34" s="615"/>
      <c r="I34" s="615"/>
      <c r="J34" s="615"/>
      <c r="K34" s="615"/>
      <c r="L34" s="615"/>
      <c r="M34" s="615"/>
      <c r="N34" s="615"/>
      <c r="O34" s="615"/>
      <c r="P34" s="615"/>
      <c r="Q34" s="616"/>
      <c r="R34" s="617">
        <v>278133</v>
      </c>
      <c r="S34" s="618"/>
      <c r="T34" s="618"/>
      <c r="U34" s="618"/>
      <c r="V34" s="618"/>
      <c r="W34" s="618"/>
      <c r="X34" s="618"/>
      <c r="Y34" s="619"/>
      <c r="Z34" s="620">
        <v>1.7</v>
      </c>
      <c r="AA34" s="620"/>
      <c r="AB34" s="620"/>
      <c r="AC34" s="620"/>
      <c r="AD34" s="621" t="s">
        <v>76</v>
      </c>
      <c r="AE34" s="621"/>
      <c r="AF34" s="621"/>
      <c r="AG34" s="621"/>
      <c r="AH34" s="621"/>
      <c r="AI34" s="621"/>
      <c r="AJ34" s="621"/>
      <c r="AK34" s="621"/>
      <c r="AL34" s="622" t="s">
        <v>76</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270</v>
      </c>
      <c r="CE34" s="615"/>
      <c r="CF34" s="615"/>
      <c r="CG34" s="615"/>
      <c r="CH34" s="615"/>
      <c r="CI34" s="615"/>
      <c r="CJ34" s="615"/>
      <c r="CK34" s="615"/>
      <c r="CL34" s="615"/>
      <c r="CM34" s="615"/>
      <c r="CN34" s="615"/>
      <c r="CO34" s="615"/>
      <c r="CP34" s="615"/>
      <c r="CQ34" s="616"/>
      <c r="CR34" s="617">
        <v>1895663</v>
      </c>
      <c r="CS34" s="618"/>
      <c r="CT34" s="618"/>
      <c r="CU34" s="618"/>
      <c r="CV34" s="618"/>
      <c r="CW34" s="618"/>
      <c r="CX34" s="618"/>
      <c r="CY34" s="619"/>
      <c r="CZ34" s="622">
        <v>11.8</v>
      </c>
      <c r="DA34" s="649"/>
      <c r="DB34" s="649"/>
      <c r="DC34" s="652"/>
      <c r="DD34" s="626">
        <v>1415788</v>
      </c>
      <c r="DE34" s="618"/>
      <c r="DF34" s="618"/>
      <c r="DG34" s="618"/>
      <c r="DH34" s="618"/>
      <c r="DI34" s="618"/>
      <c r="DJ34" s="618"/>
      <c r="DK34" s="619"/>
      <c r="DL34" s="626">
        <v>1292527</v>
      </c>
      <c r="DM34" s="618"/>
      <c r="DN34" s="618"/>
      <c r="DO34" s="618"/>
      <c r="DP34" s="618"/>
      <c r="DQ34" s="618"/>
      <c r="DR34" s="618"/>
      <c r="DS34" s="618"/>
      <c r="DT34" s="618"/>
      <c r="DU34" s="618"/>
      <c r="DV34" s="619"/>
      <c r="DW34" s="622">
        <v>15.8</v>
      </c>
      <c r="DX34" s="649"/>
      <c r="DY34" s="649"/>
      <c r="DZ34" s="649"/>
      <c r="EA34" s="649"/>
      <c r="EB34" s="649"/>
      <c r="EC34" s="650"/>
    </row>
    <row r="35" spans="2:133" ht="11.25" customHeight="1" x14ac:dyDescent="0.15">
      <c r="B35" s="614" t="s">
        <v>271</v>
      </c>
      <c r="C35" s="615"/>
      <c r="D35" s="615"/>
      <c r="E35" s="615"/>
      <c r="F35" s="615"/>
      <c r="G35" s="615"/>
      <c r="H35" s="615"/>
      <c r="I35" s="615"/>
      <c r="J35" s="615"/>
      <c r="K35" s="615"/>
      <c r="L35" s="615"/>
      <c r="M35" s="615"/>
      <c r="N35" s="615"/>
      <c r="O35" s="615"/>
      <c r="P35" s="615"/>
      <c r="Q35" s="616"/>
      <c r="R35" s="617">
        <v>316125</v>
      </c>
      <c r="S35" s="618"/>
      <c r="T35" s="618"/>
      <c r="U35" s="618"/>
      <c r="V35" s="618"/>
      <c r="W35" s="618"/>
      <c r="X35" s="618"/>
      <c r="Y35" s="619"/>
      <c r="Z35" s="620">
        <v>1.9</v>
      </c>
      <c r="AA35" s="620"/>
      <c r="AB35" s="620"/>
      <c r="AC35" s="620"/>
      <c r="AD35" s="621" t="s">
        <v>76</v>
      </c>
      <c r="AE35" s="621"/>
      <c r="AF35" s="621"/>
      <c r="AG35" s="621"/>
      <c r="AH35" s="621"/>
      <c r="AI35" s="621"/>
      <c r="AJ35" s="621"/>
      <c r="AK35" s="621"/>
      <c r="AL35" s="622" t="s">
        <v>76</v>
      </c>
      <c r="AM35" s="623"/>
      <c r="AN35" s="623"/>
      <c r="AO35" s="624"/>
      <c r="AP35" s="81"/>
      <c r="AQ35" s="599" t="s">
        <v>272</v>
      </c>
      <c r="AR35" s="600"/>
      <c r="AS35" s="600"/>
      <c r="AT35" s="600"/>
      <c r="AU35" s="600"/>
      <c r="AV35" s="600"/>
      <c r="AW35" s="600"/>
      <c r="AX35" s="600"/>
      <c r="AY35" s="600"/>
      <c r="AZ35" s="600"/>
      <c r="BA35" s="600"/>
      <c r="BB35" s="600"/>
      <c r="BC35" s="600"/>
      <c r="BD35" s="600"/>
      <c r="BE35" s="600"/>
      <c r="BF35" s="601"/>
      <c r="BG35" s="599" t="s">
        <v>273</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274</v>
      </c>
      <c r="CE35" s="615"/>
      <c r="CF35" s="615"/>
      <c r="CG35" s="615"/>
      <c r="CH35" s="615"/>
      <c r="CI35" s="615"/>
      <c r="CJ35" s="615"/>
      <c r="CK35" s="615"/>
      <c r="CL35" s="615"/>
      <c r="CM35" s="615"/>
      <c r="CN35" s="615"/>
      <c r="CO35" s="615"/>
      <c r="CP35" s="615"/>
      <c r="CQ35" s="616"/>
      <c r="CR35" s="617">
        <v>123373</v>
      </c>
      <c r="CS35" s="647"/>
      <c r="CT35" s="647"/>
      <c r="CU35" s="647"/>
      <c r="CV35" s="647"/>
      <c r="CW35" s="647"/>
      <c r="CX35" s="647"/>
      <c r="CY35" s="648"/>
      <c r="CZ35" s="622">
        <v>0.8</v>
      </c>
      <c r="DA35" s="649"/>
      <c r="DB35" s="649"/>
      <c r="DC35" s="652"/>
      <c r="DD35" s="626">
        <v>84868</v>
      </c>
      <c r="DE35" s="647"/>
      <c r="DF35" s="647"/>
      <c r="DG35" s="647"/>
      <c r="DH35" s="647"/>
      <c r="DI35" s="647"/>
      <c r="DJ35" s="647"/>
      <c r="DK35" s="648"/>
      <c r="DL35" s="626">
        <v>59522</v>
      </c>
      <c r="DM35" s="647"/>
      <c r="DN35" s="647"/>
      <c r="DO35" s="647"/>
      <c r="DP35" s="647"/>
      <c r="DQ35" s="647"/>
      <c r="DR35" s="647"/>
      <c r="DS35" s="647"/>
      <c r="DT35" s="647"/>
      <c r="DU35" s="647"/>
      <c r="DV35" s="648"/>
      <c r="DW35" s="622">
        <v>0.7</v>
      </c>
      <c r="DX35" s="649"/>
      <c r="DY35" s="649"/>
      <c r="DZ35" s="649"/>
      <c r="EA35" s="649"/>
      <c r="EB35" s="649"/>
      <c r="EC35" s="650"/>
    </row>
    <row r="36" spans="2:133" ht="11.25" customHeight="1" x14ac:dyDescent="0.15">
      <c r="B36" s="614" t="s">
        <v>275</v>
      </c>
      <c r="C36" s="615"/>
      <c r="D36" s="615"/>
      <c r="E36" s="615"/>
      <c r="F36" s="615"/>
      <c r="G36" s="615"/>
      <c r="H36" s="615"/>
      <c r="I36" s="615"/>
      <c r="J36" s="615"/>
      <c r="K36" s="615"/>
      <c r="L36" s="615"/>
      <c r="M36" s="615"/>
      <c r="N36" s="615"/>
      <c r="O36" s="615"/>
      <c r="P36" s="615"/>
      <c r="Q36" s="616"/>
      <c r="R36" s="617">
        <v>717139</v>
      </c>
      <c r="S36" s="618"/>
      <c r="T36" s="618"/>
      <c r="U36" s="618"/>
      <c r="V36" s="618"/>
      <c r="W36" s="618"/>
      <c r="X36" s="618"/>
      <c r="Y36" s="619"/>
      <c r="Z36" s="620">
        <v>4.3</v>
      </c>
      <c r="AA36" s="620"/>
      <c r="AB36" s="620"/>
      <c r="AC36" s="620"/>
      <c r="AD36" s="621" t="s">
        <v>262</v>
      </c>
      <c r="AE36" s="621"/>
      <c r="AF36" s="621"/>
      <c r="AG36" s="621"/>
      <c r="AH36" s="621"/>
      <c r="AI36" s="621"/>
      <c r="AJ36" s="621"/>
      <c r="AK36" s="621"/>
      <c r="AL36" s="622" t="s">
        <v>76</v>
      </c>
      <c r="AM36" s="623"/>
      <c r="AN36" s="623"/>
      <c r="AO36" s="624"/>
      <c r="AP36" s="81"/>
      <c r="AQ36" s="679" t="s">
        <v>276</v>
      </c>
      <c r="AR36" s="680"/>
      <c r="AS36" s="680"/>
      <c r="AT36" s="680"/>
      <c r="AU36" s="680"/>
      <c r="AV36" s="680"/>
      <c r="AW36" s="680"/>
      <c r="AX36" s="680"/>
      <c r="AY36" s="681"/>
      <c r="AZ36" s="606">
        <v>1461885</v>
      </c>
      <c r="BA36" s="607"/>
      <c r="BB36" s="607"/>
      <c r="BC36" s="607"/>
      <c r="BD36" s="607"/>
      <c r="BE36" s="607"/>
      <c r="BF36" s="682"/>
      <c r="BG36" s="603" t="s">
        <v>277</v>
      </c>
      <c r="BH36" s="604"/>
      <c r="BI36" s="604"/>
      <c r="BJ36" s="604"/>
      <c r="BK36" s="604"/>
      <c r="BL36" s="604"/>
      <c r="BM36" s="604"/>
      <c r="BN36" s="604"/>
      <c r="BO36" s="604"/>
      <c r="BP36" s="604"/>
      <c r="BQ36" s="604"/>
      <c r="BR36" s="604"/>
      <c r="BS36" s="604"/>
      <c r="BT36" s="604"/>
      <c r="BU36" s="605"/>
      <c r="BV36" s="606">
        <v>74695</v>
      </c>
      <c r="BW36" s="607"/>
      <c r="BX36" s="607"/>
      <c r="BY36" s="607"/>
      <c r="BZ36" s="607"/>
      <c r="CA36" s="607"/>
      <c r="CB36" s="682"/>
      <c r="CD36" s="614" t="s">
        <v>278</v>
      </c>
      <c r="CE36" s="615"/>
      <c r="CF36" s="615"/>
      <c r="CG36" s="615"/>
      <c r="CH36" s="615"/>
      <c r="CI36" s="615"/>
      <c r="CJ36" s="615"/>
      <c r="CK36" s="615"/>
      <c r="CL36" s="615"/>
      <c r="CM36" s="615"/>
      <c r="CN36" s="615"/>
      <c r="CO36" s="615"/>
      <c r="CP36" s="615"/>
      <c r="CQ36" s="616"/>
      <c r="CR36" s="617">
        <v>2105802</v>
      </c>
      <c r="CS36" s="618"/>
      <c r="CT36" s="618"/>
      <c r="CU36" s="618"/>
      <c r="CV36" s="618"/>
      <c r="CW36" s="618"/>
      <c r="CX36" s="618"/>
      <c r="CY36" s="619"/>
      <c r="CZ36" s="622">
        <v>13.2</v>
      </c>
      <c r="DA36" s="649"/>
      <c r="DB36" s="649"/>
      <c r="DC36" s="652"/>
      <c r="DD36" s="626">
        <v>1857881</v>
      </c>
      <c r="DE36" s="618"/>
      <c r="DF36" s="618"/>
      <c r="DG36" s="618"/>
      <c r="DH36" s="618"/>
      <c r="DI36" s="618"/>
      <c r="DJ36" s="618"/>
      <c r="DK36" s="619"/>
      <c r="DL36" s="626">
        <v>1263381</v>
      </c>
      <c r="DM36" s="618"/>
      <c r="DN36" s="618"/>
      <c r="DO36" s="618"/>
      <c r="DP36" s="618"/>
      <c r="DQ36" s="618"/>
      <c r="DR36" s="618"/>
      <c r="DS36" s="618"/>
      <c r="DT36" s="618"/>
      <c r="DU36" s="618"/>
      <c r="DV36" s="619"/>
      <c r="DW36" s="622">
        <v>15.4</v>
      </c>
      <c r="DX36" s="649"/>
      <c r="DY36" s="649"/>
      <c r="DZ36" s="649"/>
      <c r="EA36" s="649"/>
      <c r="EB36" s="649"/>
      <c r="EC36" s="650"/>
    </row>
    <row r="37" spans="2:133" ht="11.25" customHeight="1" x14ac:dyDescent="0.15">
      <c r="B37" s="614" t="s">
        <v>279</v>
      </c>
      <c r="C37" s="615"/>
      <c r="D37" s="615"/>
      <c r="E37" s="615"/>
      <c r="F37" s="615"/>
      <c r="G37" s="615"/>
      <c r="H37" s="615"/>
      <c r="I37" s="615"/>
      <c r="J37" s="615"/>
      <c r="K37" s="615"/>
      <c r="L37" s="615"/>
      <c r="M37" s="615"/>
      <c r="N37" s="615"/>
      <c r="O37" s="615"/>
      <c r="P37" s="615"/>
      <c r="Q37" s="616"/>
      <c r="R37" s="617">
        <v>389106</v>
      </c>
      <c r="S37" s="618"/>
      <c r="T37" s="618"/>
      <c r="U37" s="618"/>
      <c r="V37" s="618"/>
      <c r="W37" s="618"/>
      <c r="X37" s="618"/>
      <c r="Y37" s="619"/>
      <c r="Z37" s="620">
        <v>2.2999999999999998</v>
      </c>
      <c r="AA37" s="620"/>
      <c r="AB37" s="620"/>
      <c r="AC37" s="620"/>
      <c r="AD37" s="621">
        <v>1249</v>
      </c>
      <c r="AE37" s="621"/>
      <c r="AF37" s="621"/>
      <c r="AG37" s="621"/>
      <c r="AH37" s="621"/>
      <c r="AI37" s="621"/>
      <c r="AJ37" s="621"/>
      <c r="AK37" s="621"/>
      <c r="AL37" s="622">
        <v>0</v>
      </c>
      <c r="AM37" s="623"/>
      <c r="AN37" s="623"/>
      <c r="AO37" s="624"/>
      <c r="AQ37" s="683" t="s">
        <v>280</v>
      </c>
      <c r="AR37" s="684"/>
      <c r="AS37" s="684"/>
      <c r="AT37" s="684"/>
      <c r="AU37" s="684"/>
      <c r="AV37" s="684"/>
      <c r="AW37" s="684"/>
      <c r="AX37" s="684"/>
      <c r="AY37" s="685"/>
      <c r="AZ37" s="617">
        <v>272326</v>
      </c>
      <c r="BA37" s="618"/>
      <c r="BB37" s="618"/>
      <c r="BC37" s="618"/>
      <c r="BD37" s="647"/>
      <c r="BE37" s="647"/>
      <c r="BF37" s="663"/>
      <c r="BG37" s="614" t="s">
        <v>281</v>
      </c>
      <c r="BH37" s="615"/>
      <c r="BI37" s="615"/>
      <c r="BJ37" s="615"/>
      <c r="BK37" s="615"/>
      <c r="BL37" s="615"/>
      <c r="BM37" s="615"/>
      <c r="BN37" s="615"/>
      <c r="BO37" s="615"/>
      <c r="BP37" s="615"/>
      <c r="BQ37" s="615"/>
      <c r="BR37" s="615"/>
      <c r="BS37" s="615"/>
      <c r="BT37" s="615"/>
      <c r="BU37" s="616"/>
      <c r="BV37" s="617">
        <v>65368</v>
      </c>
      <c r="BW37" s="618"/>
      <c r="BX37" s="618"/>
      <c r="BY37" s="618"/>
      <c r="BZ37" s="618"/>
      <c r="CA37" s="618"/>
      <c r="CB37" s="627"/>
      <c r="CD37" s="614" t="s">
        <v>282</v>
      </c>
      <c r="CE37" s="615"/>
      <c r="CF37" s="615"/>
      <c r="CG37" s="615"/>
      <c r="CH37" s="615"/>
      <c r="CI37" s="615"/>
      <c r="CJ37" s="615"/>
      <c r="CK37" s="615"/>
      <c r="CL37" s="615"/>
      <c r="CM37" s="615"/>
      <c r="CN37" s="615"/>
      <c r="CO37" s="615"/>
      <c r="CP37" s="615"/>
      <c r="CQ37" s="616"/>
      <c r="CR37" s="617">
        <v>876505</v>
      </c>
      <c r="CS37" s="647"/>
      <c r="CT37" s="647"/>
      <c r="CU37" s="647"/>
      <c r="CV37" s="647"/>
      <c r="CW37" s="647"/>
      <c r="CX37" s="647"/>
      <c r="CY37" s="648"/>
      <c r="CZ37" s="622">
        <v>5.5</v>
      </c>
      <c r="DA37" s="649"/>
      <c r="DB37" s="649"/>
      <c r="DC37" s="652"/>
      <c r="DD37" s="626">
        <v>876505</v>
      </c>
      <c r="DE37" s="647"/>
      <c r="DF37" s="647"/>
      <c r="DG37" s="647"/>
      <c r="DH37" s="647"/>
      <c r="DI37" s="647"/>
      <c r="DJ37" s="647"/>
      <c r="DK37" s="648"/>
      <c r="DL37" s="626">
        <v>848920</v>
      </c>
      <c r="DM37" s="647"/>
      <c r="DN37" s="647"/>
      <c r="DO37" s="647"/>
      <c r="DP37" s="647"/>
      <c r="DQ37" s="647"/>
      <c r="DR37" s="647"/>
      <c r="DS37" s="647"/>
      <c r="DT37" s="647"/>
      <c r="DU37" s="647"/>
      <c r="DV37" s="648"/>
      <c r="DW37" s="622">
        <v>10.4</v>
      </c>
      <c r="DX37" s="649"/>
      <c r="DY37" s="649"/>
      <c r="DZ37" s="649"/>
      <c r="EA37" s="649"/>
      <c r="EB37" s="649"/>
      <c r="EC37" s="650"/>
    </row>
    <row r="38" spans="2:133" ht="11.25" customHeight="1" x14ac:dyDescent="0.15">
      <c r="B38" s="614" t="s">
        <v>283</v>
      </c>
      <c r="C38" s="615"/>
      <c r="D38" s="615"/>
      <c r="E38" s="615"/>
      <c r="F38" s="615"/>
      <c r="G38" s="615"/>
      <c r="H38" s="615"/>
      <c r="I38" s="615"/>
      <c r="J38" s="615"/>
      <c r="K38" s="615"/>
      <c r="L38" s="615"/>
      <c r="M38" s="615"/>
      <c r="N38" s="615"/>
      <c r="O38" s="615"/>
      <c r="P38" s="615"/>
      <c r="Q38" s="616"/>
      <c r="R38" s="617">
        <v>1774500</v>
      </c>
      <c r="S38" s="618"/>
      <c r="T38" s="618"/>
      <c r="U38" s="618"/>
      <c r="V38" s="618"/>
      <c r="W38" s="618"/>
      <c r="X38" s="618"/>
      <c r="Y38" s="619"/>
      <c r="Z38" s="620">
        <v>10.7</v>
      </c>
      <c r="AA38" s="620"/>
      <c r="AB38" s="620"/>
      <c r="AC38" s="620"/>
      <c r="AD38" s="621" t="s">
        <v>76</v>
      </c>
      <c r="AE38" s="621"/>
      <c r="AF38" s="621"/>
      <c r="AG38" s="621"/>
      <c r="AH38" s="621"/>
      <c r="AI38" s="621"/>
      <c r="AJ38" s="621"/>
      <c r="AK38" s="621"/>
      <c r="AL38" s="622" t="s">
        <v>76</v>
      </c>
      <c r="AM38" s="623"/>
      <c r="AN38" s="623"/>
      <c r="AO38" s="624"/>
      <c r="AQ38" s="683" t="s">
        <v>284</v>
      </c>
      <c r="AR38" s="684"/>
      <c r="AS38" s="684"/>
      <c r="AT38" s="684"/>
      <c r="AU38" s="684"/>
      <c r="AV38" s="684"/>
      <c r="AW38" s="684"/>
      <c r="AX38" s="684"/>
      <c r="AY38" s="685"/>
      <c r="AZ38" s="617">
        <v>9780</v>
      </c>
      <c r="BA38" s="618"/>
      <c r="BB38" s="618"/>
      <c r="BC38" s="618"/>
      <c r="BD38" s="647"/>
      <c r="BE38" s="647"/>
      <c r="BF38" s="663"/>
      <c r="BG38" s="614" t="s">
        <v>285</v>
      </c>
      <c r="BH38" s="615"/>
      <c r="BI38" s="615"/>
      <c r="BJ38" s="615"/>
      <c r="BK38" s="615"/>
      <c r="BL38" s="615"/>
      <c r="BM38" s="615"/>
      <c r="BN38" s="615"/>
      <c r="BO38" s="615"/>
      <c r="BP38" s="615"/>
      <c r="BQ38" s="615"/>
      <c r="BR38" s="615"/>
      <c r="BS38" s="615"/>
      <c r="BT38" s="615"/>
      <c r="BU38" s="616"/>
      <c r="BV38" s="617">
        <v>4372</v>
      </c>
      <c r="BW38" s="618"/>
      <c r="BX38" s="618"/>
      <c r="BY38" s="618"/>
      <c r="BZ38" s="618"/>
      <c r="CA38" s="618"/>
      <c r="CB38" s="627"/>
      <c r="CD38" s="614" t="s">
        <v>286</v>
      </c>
      <c r="CE38" s="615"/>
      <c r="CF38" s="615"/>
      <c r="CG38" s="615"/>
      <c r="CH38" s="615"/>
      <c r="CI38" s="615"/>
      <c r="CJ38" s="615"/>
      <c r="CK38" s="615"/>
      <c r="CL38" s="615"/>
      <c r="CM38" s="615"/>
      <c r="CN38" s="615"/>
      <c r="CO38" s="615"/>
      <c r="CP38" s="615"/>
      <c r="CQ38" s="616"/>
      <c r="CR38" s="617">
        <v>1178558</v>
      </c>
      <c r="CS38" s="618"/>
      <c r="CT38" s="618"/>
      <c r="CU38" s="618"/>
      <c r="CV38" s="618"/>
      <c r="CW38" s="618"/>
      <c r="CX38" s="618"/>
      <c r="CY38" s="619"/>
      <c r="CZ38" s="622">
        <v>7.4</v>
      </c>
      <c r="DA38" s="649"/>
      <c r="DB38" s="649"/>
      <c r="DC38" s="652"/>
      <c r="DD38" s="626">
        <v>946988</v>
      </c>
      <c r="DE38" s="618"/>
      <c r="DF38" s="618"/>
      <c r="DG38" s="618"/>
      <c r="DH38" s="618"/>
      <c r="DI38" s="618"/>
      <c r="DJ38" s="618"/>
      <c r="DK38" s="619"/>
      <c r="DL38" s="626">
        <v>926348</v>
      </c>
      <c r="DM38" s="618"/>
      <c r="DN38" s="618"/>
      <c r="DO38" s="618"/>
      <c r="DP38" s="618"/>
      <c r="DQ38" s="618"/>
      <c r="DR38" s="618"/>
      <c r="DS38" s="618"/>
      <c r="DT38" s="618"/>
      <c r="DU38" s="618"/>
      <c r="DV38" s="619"/>
      <c r="DW38" s="622">
        <v>11.3</v>
      </c>
      <c r="DX38" s="649"/>
      <c r="DY38" s="649"/>
      <c r="DZ38" s="649"/>
      <c r="EA38" s="649"/>
      <c r="EB38" s="649"/>
      <c r="EC38" s="650"/>
    </row>
    <row r="39" spans="2:133" ht="11.25" customHeight="1" x14ac:dyDescent="0.15">
      <c r="B39" s="614" t="s">
        <v>287</v>
      </c>
      <c r="C39" s="615"/>
      <c r="D39" s="615"/>
      <c r="E39" s="615"/>
      <c r="F39" s="615"/>
      <c r="G39" s="615"/>
      <c r="H39" s="615"/>
      <c r="I39" s="615"/>
      <c r="J39" s="615"/>
      <c r="K39" s="615"/>
      <c r="L39" s="615"/>
      <c r="M39" s="615"/>
      <c r="N39" s="615"/>
      <c r="O39" s="615"/>
      <c r="P39" s="615"/>
      <c r="Q39" s="616"/>
      <c r="R39" s="617" t="s">
        <v>76</v>
      </c>
      <c r="S39" s="618"/>
      <c r="T39" s="618"/>
      <c r="U39" s="618"/>
      <c r="V39" s="618"/>
      <c r="W39" s="618"/>
      <c r="X39" s="618"/>
      <c r="Y39" s="619"/>
      <c r="Z39" s="620" t="s">
        <v>76</v>
      </c>
      <c r="AA39" s="620"/>
      <c r="AB39" s="620"/>
      <c r="AC39" s="620"/>
      <c r="AD39" s="621" t="s">
        <v>76</v>
      </c>
      <c r="AE39" s="621"/>
      <c r="AF39" s="621"/>
      <c r="AG39" s="621"/>
      <c r="AH39" s="621"/>
      <c r="AI39" s="621"/>
      <c r="AJ39" s="621"/>
      <c r="AK39" s="621"/>
      <c r="AL39" s="622" t="s">
        <v>76</v>
      </c>
      <c r="AM39" s="623"/>
      <c r="AN39" s="623"/>
      <c r="AO39" s="624"/>
      <c r="AQ39" s="683" t="s">
        <v>288</v>
      </c>
      <c r="AR39" s="684"/>
      <c r="AS39" s="684"/>
      <c r="AT39" s="684"/>
      <c r="AU39" s="684"/>
      <c r="AV39" s="684"/>
      <c r="AW39" s="684"/>
      <c r="AX39" s="684"/>
      <c r="AY39" s="685"/>
      <c r="AZ39" s="617">
        <v>1221</v>
      </c>
      <c r="BA39" s="618"/>
      <c r="BB39" s="618"/>
      <c r="BC39" s="618"/>
      <c r="BD39" s="647"/>
      <c r="BE39" s="647"/>
      <c r="BF39" s="663"/>
      <c r="BG39" s="614" t="s">
        <v>289</v>
      </c>
      <c r="BH39" s="615"/>
      <c r="BI39" s="615"/>
      <c r="BJ39" s="615"/>
      <c r="BK39" s="615"/>
      <c r="BL39" s="615"/>
      <c r="BM39" s="615"/>
      <c r="BN39" s="615"/>
      <c r="BO39" s="615"/>
      <c r="BP39" s="615"/>
      <c r="BQ39" s="615"/>
      <c r="BR39" s="615"/>
      <c r="BS39" s="615"/>
      <c r="BT39" s="615"/>
      <c r="BU39" s="616"/>
      <c r="BV39" s="617">
        <v>6609</v>
      </c>
      <c r="BW39" s="618"/>
      <c r="BX39" s="618"/>
      <c r="BY39" s="618"/>
      <c r="BZ39" s="618"/>
      <c r="CA39" s="618"/>
      <c r="CB39" s="627"/>
      <c r="CD39" s="614" t="s">
        <v>290</v>
      </c>
      <c r="CE39" s="615"/>
      <c r="CF39" s="615"/>
      <c r="CG39" s="615"/>
      <c r="CH39" s="615"/>
      <c r="CI39" s="615"/>
      <c r="CJ39" s="615"/>
      <c r="CK39" s="615"/>
      <c r="CL39" s="615"/>
      <c r="CM39" s="615"/>
      <c r="CN39" s="615"/>
      <c r="CO39" s="615"/>
      <c r="CP39" s="615"/>
      <c r="CQ39" s="616"/>
      <c r="CR39" s="617">
        <v>494865</v>
      </c>
      <c r="CS39" s="647"/>
      <c r="CT39" s="647"/>
      <c r="CU39" s="647"/>
      <c r="CV39" s="647"/>
      <c r="CW39" s="647"/>
      <c r="CX39" s="647"/>
      <c r="CY39" s="648"/>
      <c r="CZ39" s="622">
        <v>3.1</v>
      </c>
      <c r="DA39" s="649"/>
      <c r="DB39" s="649"/>
      <c r="DC39" s="652"/>
      <c r="DD39" s="626">
        <v>305624</v>
      </c>
      <c r="DE39" s="647"/>
      <c r="DF39" s="647"/>
      <c r="DG39" s="647"/>
      <c r="DH39" s="647"/>
      <c r="DI39" s="647"/>
      <c r="DJ39" s="647"/>
      <c r="DK39" s="648"/>
      <c r="DL39" s="626" t="s">
        <v>76</v>
      </c>
      <c r="DM39" s="647"/>
      <c r="DN39" s="647"/>
      <c r="DO39" s="647"/>
      <c r="DP39" s="647"/>
      <c r="DQ39" s="647"/>
      <c r="DR39" s="647"/>
      <c r="DS39" s="647"/>
      <c r="DT39" s="647"/>
      <c r="DU39" s="647"/>
      <c r="DV39" s="648"/>
      <c r="DW39" s="622" t="s">
        <v>76</v>
      </c>
      <c r="DX39" s="649"/>
      <c r="DY39" s="649"/>
      <c r="DZ39" s="649"/>
      <c r="EA39" s="649"/>
      <c r="EB39" s="649"/>
      <c r="EC39" s="650"/>
    </row>
    <row r="40" spans="2:133" ht="11.25" customHeight="1" x14ac:dyDescent="0.15">
      <c r="B40" s="614" t="s">
        <v>291</v>
      </c>
      <c r="C40" s="615"/>
      <c r="D40" s="615"/>
      <c r="E40" s="615"/>
      <c r="F40" s="615"/>
      <c r="G40" s="615"/>
      <c r="H40" s="615"/>
      <c r="I40" s="615"/>
      <c r="J40" s="615"/>
      <c r="K40" s="615"/>
      <c r="L40" s="615"/>
      <c r="M40" s="615"/>
      <c r="N40" s="615"/>
      <c r="O40" s="615"/>
      <c r="P40" s="615"/>
      <c r="Q40" s="616"/>
      <c r="R40" s="617">
        <v>73000</v>
      </c>
      <c r="S40" s="618"/>
      <c r="T40" s="618"/>
      <c r="U40" s="618"/>
      <c r="V40" s="618"/>
      <c r="W40" s="618"/>
      <c r="X40" s="618"/>
      <c r="Y40" s="619"/>
      <c r="Z40" s="620">
        <v>0.4</v>
      </c>
      <c r="AA40" s="620"/>
      <c r="AB40" s="620"/>
      <c r="AC40" s="620"/>
      <c r="AD40" s="621" t="s">
        <v>76</v>
      </c>
      <c r="AE40" s="621"/>
      <c r="AF40" s="621"/>
      <c r="AG40" s="621"/>
      <c r="AH40" s="621"/>
      <c r="AI40" s="621"/>
      <c r="AJ40" s="621"/>
      <c r="AK40" s="621"/>
      <c r="AL40" s="622" t="s">
        <v>76</v>
      </c>
      <c r="AM40" s="623"/>
      <c r="AN40" s="623"/>
      <c r="AO40" s="624"/>
      <c r="AQ40" s="683" t="s">
        <v>292</v>
      </c>
      <c r="AR40" s="684"/>
      <c r="AS40" s="684"/>
      <c r="AT40" s="684"/>
      <c r="AU40" s="684"/>
      <c r="AV40" s="684"/>
      <c r="AW40" s="684"/>
      <c r="AX40" s="684"/>
      <c r="AY40" s="685"/>
      <c r="AZ40" s="617" t="s">
        <v>76</v>
      </c>
      <c r="BA40" s="618"/>
      <c r="BB40" s="618"/>
      <c r="BC40" s="618"/>
      <c r="BD40" s="647"/>
      <c r="BE40" s="647"/>
      <c r="BF40" s="663"/>
      <c r="BG40" s="667" t="s">
        <v>293</v>
      </c>
      <c r="BH40" s="668"/>
      <c r="BI40" s="668"/>
      <c r="BJ40" s="668"/>
      <c r="BK40" s="668"/>
      <c r="BL40" s="82"/>
      <c r="BM40" s="615" t="s">
        <v>294</v>
      </c>
      <c r="BN40" s="615"/>
      <c r="BO40" s="615"/>
      <c r="BP40" s="615"/>
      <c r="BQ40" s="615"/>
      <c r="BR40" s="615"/>
      <c r="BS40" s="615"/>
      <c r="BT40" s="615"/>
      <c r="BU40" s="616"/>
      <c r="BV40" s="617">
        <v>96</v>
      </c>
      <c r="BW40" s="618"/>
      <c r="BX40" s="618"/>
      <c r="BY40" s="618"/>
      <c r="BZ40" s="618"/>
      <c r="CA40" s="618"/>
      <c r="CB40" s="627"/>
      <c r="CD40" s="614" t="s">
        <v>295</v>
      </c>
      <c r="CE40" s="615"/>
      <c r="CF40" s="615"/>
      <c r="CG40" s="615"/>
      <c r="CH40" s="615"/>
      <c r="CI40" s="615"/>
      <c r="CJ40" s="615"/>
      <c r="CK40" s="615"/>
      <c r="CL40" s="615"/>
      <c r="CM40" s="615"/>
      <c r="CN40" s="615"/>
      <c r="CO40" s="615"/>
      <c r="CP40" s="615"/>
      <c r="CQ40" s="616"/>
      <c r="CR40" s="617">
        <v>266000</v>
      </c>
      <c r="CS40" s="618"/>
      <c r="CT40" s="618"/>
      <c r="CU40" s="618"/>
      <c r="CV40" s="618"/>
      <c r="CW40" s="618"/>
      <c r="CX40" s="618"/>
      <c r="CY40" s="619"/>
      <c r="CZ40" s="622">
        <v>1.7</v>
      </c>
      <c r="DA40" s="649"/>
      <c r="DB40" s="649"/>
      <c r="DC40" s="652"/>
      <c r="DD40" s="626" t="s">
        <v>76</v>
      </c>
      <c r="DE40" s="618"/>
      <c r="DF40" s="618"/>
      <c r="DG40" s="618"/>
      <c r="DH40" s="618"/>
      <c r="DI40" s="618"/>
      <c r="DJ40" s="618"/>
      <c r="DK40" s="619"/>
      <c r="DL40" s="626" t="s">
        <v>76</v>
      </c>
      <c r="DM40" s="618"/>
      <c r="DN40" s="618"/>
      <c r="DO40" s="618"/>
      <c r="DP40" s="618"/>
      <c r="DQ40" s="618"/>
      <c r="DR40" s="618"/>
      <c r="DS40" s="618"/>
      <c r="DT40" s="618"/>
      <c r="DU40" s="618"/>
      <c r="DV40" s="619"/>
      <c r="DW40" s="622" t="s">
        <v>76</v>
      </c>
      <c r="DX40" s="649"/>
      <c r="DY40" s="649"/>
      <c r="DZ40" s="649"/>
      <c r="EA40" s="649"/>
      <c r="EB40" s="649"/>
      <c r="EC40" s="650"/>
    </row>
    <row r="41" spans="2:133" ht="11.25" customHeight="1" x14ac:dyDescent="0.15">
      <c r="B41" s="638" t="s">
        <v>296</v>
      </c>
      <c r="C41" s="639"/>
      <c r="D41" s="639"/>
      <c r="E41" s="639"/>
      <c r="F41" s="639"/>
      <c r="G41" s="639"/>
      <c r="H41" s="639"/>
      <c r="I41" s="639"/>
      <c r="J41" s="639"/>
      <c r="K41" s="639"/>
      <c r="L41" s="639"/>
      <c r="M41" s="639"/>
      <c r="N41" s="639"/>
      <c r="O41" s="639"/>
      <c r="P41" s="639"/>
      <c r="Q41" s="640"/>
      <c r="R41" s="692">
        <v>16657419</v>
      </c>
      <c r="S41" s="693"/>
      <c r="T41" s="693"/>
      <c r="U41" s="693"/>
      <c r="V41" s="693"/>
      <c r="W41" s="693"/>
      <c r="X41" s="693"/>
      <c r="Y41" s="694"/>
      <c r="Z41" s="695">
        <v>100</v>
      </c>
      <c r="AA41" s="695"/>
      <c r="AB41" s="695"/>
      <c r="AC41" s="695"/>
      <c r="AD41" s="696">
        <v>8104899</v>
      </c>
      <c r="AE41" s="696"/>
      <c r="AF41" s="696"/>
      <c r="AG41" s="696"/>
      <c r="AH41" s="696"/>
      <c r="AI41" s="696"/>
      <c r="AJ41" s="696"/>
      <c r="AK41" s="696"/>
      <c r="AL41" s="697">
        <v>100</v>
      </c>
      <c r="AM41" s="677"/>
      <c r="AN41" s="677"/>
      <c r="AO41" s="698"/>
      <c r="AQ41" s="683" t="s">
        <v>297</v>
      </c>
      <c r="AR41" s="684"/>
      <c r="AS41" s="684"/>
      <c r="AT41" s="684"/>
      <c r="AU41" s="684"/>
      <c r="AV41" s="684"/>
      <c r="AW41" s="684"/>
      <c r="AX41" s="684"/>
      <c r="AY41" s="685"/>
      <c r="AZ41" s="617">
        <v>279641</v>
      </c>
      <c r="BA41" s="618"/>
      <c r="BB41" s="618"/>
      <c r="BC41" s="618"/>
      <c r="BD41" s="647"/>
      <c r="BE41" s="647"/>
      <c r="BF41" s="663"/>
      <c r="BG41" s="667"/>
      <c r="BH41" s="668"/>
      <c r="BI41" s="668"/>
      <c r="BJ41" s="668"/>
      <c r="BK41" s="668"/>
      <c r="BL41" s="82"/>
      <c r="BM41" s="615" t="s">
        <v>298</v>
      </c>
      <c r="BN41" s="615"/>
      <c r="BO41" s="615"/>
      <c r="BP41" s="615"/>
      <c r="BQ41" s="615"/>
      <c r="BR41" s="615"/>
      <c r="BS41" s="615"/>
      <c r="BT41" s="615"/>
      <c r="BU41" s="616"/>
      <c r="BV41" s="617" t="s">
        <v>76</v>
      </c>
      <c r="BW41" s="618"/>
      <c r="BX41" s="618"/>
      <c r="BY41" s="618"/>
      <c r="BZ41" s="618"/>
      <c r="CA41" s="618"/>
      <c r="CB41" s="627"/>
      <c r="CD41" s="614" t="s">
        <v>299</v>
      </c>
      <c r="CE41" s="615"/>
      <c r="CF41" s="615"/>
      <c r="CG41" s="615"/>
      <c r="CH41" s="615"/>
      <c r="CI41" s="615"/>
      <c r="CJ41" s="615"/>
      <c r="CK41" s="615"/>
      <c r="CL41" s="615"/>
      <c r="CM41" s="615"/>
      <c r="CN41" s="615"/>
      <c r="CO41" s="615"/>
      <c r="CP41" s="615"/>
      <c r="CQ41" s="616"/>
      <c r="CR41" s="617" t="s">
        <v>76</v>
      </c>
      <c r="CS41" s="647"/>
      <c r="CT41" s="647"/>
      <c r="CU41" s="647"/>
      <c r="CV41" s="647"/>
      <c r="CW41" s="647"/>
      <c r="CX41" s="647"/>
      <c r="CY41" s="648"/>
      <c r="CZ41" s="622" t="s">
        <v>76</v>
      </c>
      <c r="DA41" s="649"/>
      <c r="DB41" s="649"/>
      <c r="DC41" s="652"/>
      <c r="DD41" s="626" t="s">
        <v>76</v>
      </c>
      <c r="DE41" s="647"/>
      <c r="DF41" s="647"/>
      <c r="DG41" s="647"/>
      <c r="DH41" s="647"/>
      <c r="DI41" s="647"/>
      <c r="DJ41" s="647"/>
      <c r="DK41" s="648"/>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288</v>
      </c>
      <c r="AR42" s="700"/>
      <c r="AS42" s="700"/>
      <c r="AT42" s="700"/>
      <c r="AU42" s="700"/>
      <c r="AV42" s="700"/>
      <c r="AW42" s="700"/>
      <c r="AX42" s="700"/>
      <c r="AY42" s="701"/>
      <c r="AZ42" s="692">
        <v>898917</v>
      </c>
      <c r="BA42" s="693"/>
      <c r="BB42" s="693"/>
      <c r="BC42" s="693"/>
      <c r="BD42" s="676"/>
      <c r="BE42" s="676"/>
      <c r="BF42" s="678"/>
      <c r="BG42" s="669"/>
      <c r="BH42" s="670"/>
      <c r="BI42" s="670"/>
      <c r="BJ42" s="670"/>
      <c r="BK42" s="670"/>
      <c r="BL42" s="83"/>
      <c r="BM42" s="639" t="s">
        <v>300</v>
      </c>
      <c r="BN42" s="639"/>
      <c r="BO42" s="639"/>
      <c r="BP42" s="639"/>
      <c r="BQ42" s="639"/>
      <c r="BR42" s="639"/>
      <c r="BS42" s="639"/>
      <c r="BT42" s="639"/>
      <c r="BU42" s="640"/>
      <c r="BV42" s="692">
        <v>386</v>
      </c>
      <c r="BW42" s="693"/>
      <c r="BX42" s="693"/>
      <c r="BY42" s="693"/>
      <c r="BZ42" s="693"/>
      <c r="CA42" s="693"/>
      <c r="CB42" s="702"/>
      <c r="CD42" s="614" t="s">
        <v>301</v>
      </c>
      <c r="CE42" s="615"/>
      <c r="CF42" s="615"/>
      <c r="CG42" s="615"/>
      <c r="CH42" s="615"/>
      <c r="CI42" s="615"/>
      <c r="CJ42" s="615"/>
      <c r="CK42" s="615"/>
      <c r="CL42" s="615"/>
      <c r="CM42" s="615"/>
      <c r="CN42" s="615"/>
      <c r="CO42" s="615"/>
      <c r="CP42" s="615"/>
      <c r="CQ42" s="616"/>
      <c r="CR42" s="617">
        <v>3354989</v>
      </c>
      <c r="CS42" s="647"/>
      <c r="CT42" s="647"/>
      <c r="CU42" s="647"/>
      <c r="CV42" s="647"/>
      <c r="CW42" s="647"/>
      <c r="CX42" s="647"/>
      <c r="CY42" s="648"/>
      <c r="CZ42" s="622">
        <v>21</v>
      </c>
      <c r="DA42" s="649"/>
      <c r="DB42" s="649"/>
      <c r="DC42" s="652"/>
      <c r="DD42" s="626">
        <v>605759</v>
      </c>
      <c r="DE42" s="647"/>
      <c r="DF42" s="647"/>
      <c r="DG42" s="647"/>
      <c r="DH42" s="647"/>
      <c r="DI42" s="647"/>
      <c r="DJ42" s="647"/>
      <c r="DK42" s="648"/>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3" t="s">
        <v>302</v>
      </c>
      <c r="CD43" s="614" t="s">
        <v>303</v>
      </c>
      <c r="CE43" s="615"/>
      <c r="CF43" s="615"/>
      <c r="CG43" s="615"/>
      <c r="CH43" s="615"/>
      <c r="CI43" s="615"/>
      <c r="CJ43" s="615"/>
      <c r="CK43" s="615"/>
      <c r="CL43" s="615"/>
      <c r="CM43" s="615"/>
      <c r="CN43" s="615"/>
      <c r="CO43" s="615"/>
      <c r="CP43" s="615"/>
      <c r="CQ43" s="616"/>
      <c r="CR43" s="617">
        <v>93900</v>
      </c>
      <c r="CS43" s="647"/>
      <c r="CT43" s="647"/>
      <c r="CU43" s="647"/>
      <c r="CV43" s="647"/>
      <c r="CW43" s="647"/>
      <c r="CX43" s="647"/>
      <c r="CY43" s="648"/>
      <c r="CZ43" s="622">
        <v>0.6</v>
      </c>
      <c r="DA43" s="649"/>
      <c r="DB43" s="649"/>
      <c r="DC43" s="652"/>
      <c r="DD43" s="626">
        <v>93900</v>
      </c>
      <c r="DE43" s="647"/>
      <c r="DF43" s="647"/>
      <c r="DG43" s="647"/>
      <c r="DH43" s="647"/>
      <c r="DI43" s="647"/>
      <c r="DJ43" s="647"/>
      <c r="DK43" s="648"/>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304</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250</v>
      </c>
      <c r="CE44" s="656"/>
      <c r="CF44" s="614" t="s">
        <v>305</v>
      </c>
      <c r="CG44" s="615"/>
      <c r="CH44" s="615"/>
      <c r="CI44" s="615"/>
      <c r="CJ44" s="615"/>
      <c r="CK44" s="615"/>
      <c r="CL44" s="615"/>
      <c r="CM44" s="615"/>
      <c r="CN44" s="615"/>
      <c r="CO44" s="615"/>
      <c r="CP44" s="615"/>
      <c r="CQ44" s="616"/>
      <c r="CR44" s="617">
        <v>3334037</v>
      </c>
      <c r="CS44" s="618"/>
      <c r="CT44" s="618"/>
      <c r="CU44" s="618"/>
      <c r="CV44" s="618"/>
      <c r="CW44" s="618"/>
      <c r="CX44" s="618"/>
      <c r="CY44" s="619"/>
      <c r="CZ44" s="622">
        <v>20.8</v>
      </c>
      <c r="DA44" s="623"/>
      <c r="DB44" s="623"/>
      <c r="DC44" s="629"/>
      <c r="DD44" s="626">
        <v>584807</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306</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307</v>
      </c>
      <c r="CG45" s="615"/>
      <c r="CH45" s="615"/>
      <c r="CI45" s="615"/>
      <c r="CJ45" s="615"/>
      <c r="CK45" s="615"/>
      <c r="CL45" s="615"/>
      <c r="CM45" s="615"/>
      <c r="CN45" s="615"/>
      <c r="CO45" s="615"/>
      <c r="CP45" s="615"/>
      <c r="CQ45" s="616"/>
      <c r="CR45" s="617">
        <v>1782565</v>
      </c>
      <c r="CS45" s="647"/>
      <c r="CT45" s="647"/>
      <c r="CU45" s="647"/>
      <c r="CV45" s="647"/>
      <c r="CW45" s="647"/>
      <c r="CX45" s="647"/>
      <c r="CY45" s="648"/>
      <c r="CZ45" s="622">
        <v>11.1</v>
      </c>
      <c r="DA45" s="649"/>
      <c r="DB45" s="649"/>
      <c r="DC45" s="652"/>
      <c r="DD45" s="626">
        <v>108175</v>
      </c>
      <c r="DE45" s="647"/>
      <c r="DF45" s="647"/>
      <c r="DG45" s="647"/>
      <c r="DH45" s="647"/>
      <c r="DI45" s="647"/>
      <c r="DJ45" s="647"/>
      <c r="DK45" s="648"/>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308</v>
      </c>
      <c r="CG46" s="615"/>
      <c r="CH46" s="615"/>
      <c r="CI46" s="615"/>
      <c r="CJ46" s="615"/>
      <c r="CK46" s="615"/>
      <c r="CL46" s="615"/>
      <c r="CM46" s="615"/>
      <c r="CN46" s="615"/>
      <c r="CO46" s="615"/>
      <c r="CP46" s="615"/>
      <c r="CQ46" s="616"/>
      <c r="CR46" s="617">
        <v>1549922</v>
      </c>
      <c r="CS46" s="618"/>
      <c r="CT46" s="618"/>
      <c r="CU46" s="618"/>
      <c r="CV46" s="618"/>
      <c r="CW46" s="618"/>
      <c r="CX46" s="618"/>
      <c r="CY46" s="619"/>
      <c r="CZ46" s="622">
        <v>9.6999999999999993</v>
      </c>
      <c r="DA46" s="623"/>
      <c r="DB46" s="623"/>
      <c r="DC46" s="629"/>
      <c r="DD46" s="626">
        <v>476382</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309</v>
      </c>
      <c r="CG47" s="615"/>
      <c r="CH47" s="615"/>
      <c r="CI47" s="615"/>
      <c r="CJ47" s="615"/>
      <c r="CK47" s="615"/>
      <c r="CL47" s="615"/>
      <c r="CM47" s="615"/>
      <c r="CN47" s="615"/>
      <c r="CO47" s="615"/>
      <c r="CP47" s="615"/>
      <c r="CQ47" s="616"/>
      <c r="CR47" s="617">
        <v>20952</v>
      </c>
      <c r="CS47" s="647"/>
      <c r="CT47" s="647"/>
      <c r="CU47" s="647"/>
      <c r="CV47" s="647"/>
      <c r="CW47" s="647"/>
      <c r="CX47" s="647"/>
      <c r="CY47" s="648"/>
      <c r="CZ47" s="622">
        <v>0.1</v>
      </c>
      <c r="DA47" s="649"/>
      <c r="DB47" s="649"/>
      <c r="DC47" s="652"/>
      <c r="DD47" s="626">
        <v>20952</v>
      </c>
      <c r="DE47" s="647"/>
      <c r="DF47" s="647"/>
      <c r="DG47" s="647"/>
      <c r="DH47" s="647"/>
      <c r="DI47" s="647"/>
      <c r="DJ47" s="647"/>
      <c r="DK47" s="648"/>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310</v>
      </c>
      <c r="CG48" s="615"/>
      <c r="CH48" s="615"/>
      <c r="CI48" s="615"/>
      <c r="CJ48" s="615"/>
      <c r="CK48" s="615"/>
      <c r="CL48" s="615"/>
      <c r="CM48" s="615"/>
      <c r="CN48" s="615"/>
      <c r="CO48" s="615"/>
      <c r="CP48" s="615"/>
      <c r="CQ48" s="616"/>
      <c r="CR48" s="617" t="s">
        <v>76</v>
      </c>
      <c r="CS48" s="618"/>
      <c r="CT48" s="618"/>
      <c r="CU48" s="618"/>
      <c r="CV48" s="618"/>
      <c r="CW48" s="618"/>
      <c r="CX48" s="618"/>
      <c r="CY48" s="619"/>
      <c r="CZ48" s="622" t="s">
        <v>76</v>
      </c>
      <c r="DA48" s="623"/>
      <c r="DB48" s="623"/>
      <c r="DC48" s="629"/>
      <c r="DD48" s="626" t="s">
        <v>76</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311</v>
      </c>
      <c r="CE49" s="639"/>
      <c r="CF49" s="639"/>
      <c r="CG49" s="639"/>
      <c r="CH49" s="639"/>
      <c r="CI49" s="639"/>
      <c r="CJ49" s="639"/>
      <c r="CK49" s="639"/>
      <c r="CL49" s="639"/>
      <c r="CM49" s="639"/>
      <c r="CN49" s="639"/>
      <c r="CO49" s="639"/>
      <c r="CP49" s="639"/>
      <c r="CQ49" s="640"/>
      <c r="CR49" s="692">
        <v>16007332</v>
      </c>
      <c r="CS49" s="676"/>
      <c r="CT49" s="676"/>
      <c r="CU49" s="676"/>
      <c r="CV49" s="676"/>
      <c r="CW49" s="676"/>
      <c r="CX49" s="676"/>
      <c r="CY49" s="705"/>
      <c r="CZ49" s="697">
        <v>100</v>
      </c>
      <c r="DA49" s="706"/>
      <c r="DB49" s="706"/>
      <c r="DC49" s="707"/>
      <c r="DD49" s="708">
        <v>9460347</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Mo90SS/1wi0RyGyJpldhodi7WCQ2Bt3kwOZpofQj0dmk8QHNoDYEcAc6DuEI49j0UsStRFXkdu+WJmlWNcp+Dg==" saltValue="UM9bYXy7lVjBlEWLMszI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S14" sqref="BS14:CG14"/>
    </sheetView>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15" t="s">
        <v>312</v>
      </c>
      <c r="B2" s="715"/>
      <c r="C2" s="715"/>
      <c r="D2" s="715"/>
      <c r="E2" s="715"/>
      <c r="F2" s="715"/>
      <c r="G2" s="715"/>
      <c r="H2" s="715"/>
      <c r="I2" s="715"/>
      <c r="J2" s="715"/>
      <c r="K2" s="715"/>
      <c r="L2" s="715"/>
      <c r="M2" s="715"/>
      <c r="N2" s="715"/>
      <c r="O2" s="715"/>
      <c r="P2" s="715"/>
      <c r="Q2" s="715"/>
      <c r="R2" s="715"/>
      <c r="S2" s="715"/>
      <c r="T2" s="715"/>
      <c r="U2" s="715"/>
      <c r="V2" s="715"/>
      <c r="W2" s="715"/>
      <c r="X2" s="715"/>
      <c r="Y2" s="715"/>
      <c r="Z2" s="715"/>
      <c r="AA2" s="715"/>
      <c r="AB2" s="715"/>
      <c r="AC2" s="715"/>
      <c r="AD2" s="715"/>
      <c r="AE2" s="715"/>
      <c r="AF2" s="715"/>
      <c r="AG2" s="715"/>
      <c r="AH2" s="715"/>
      <c r="AI2" s="715"/>
      <c r="AJ2" s="715"/>
      <c r="AK2" s="715"/>
      <c r="AL2" s="715"/>
      <c r="AM2" s="715"/>
      <c r="AN2" s="715"/>
      <c r="AO2" s="715"/>
      <c r="AP2" s="715"/>
      <c r="AQ2" s="715"/>
      <c r="AR2" s="715"/>
      <c r="AS2" s="715"/>
      <c r="AT2" s="715"/>
      <c r="AU2" s="715"/>
      <c r="AV2" s="715"/>
      <c r="AW2" s="715"/>
      <c r="AX2" s="715"/>
      <c r="AY2" s="715"/>
      <c r="AZ2" s="715"/>
      <c r="BA2" s="715"/>
      <c r="BB2" s="715"/>
      <c r="BC2" s="715"/>
      <c r="BD2" s="715"/>
      <c r="BE2" s="715"/>
      <c r="BF2" s="715"/>
      <c r="BG2" s="715"/>
      <c r="BH2" s="715"/>
      <c r="BI2" s="71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6" t="s">
        <v>313</v>
      </c>
      <c r="DK2" s="717"/>
      <c r="DL2" s="717"/>
      <c r="DM2" s="717"/>
      <c r="DN2" s="717"/>
      <c r="DO2" s="718"/>
      <c r="DP2" s="87"/>
      <c r="DQ2" s="716" t="s">
        <v>314</v>
      </c>
      <c r="DR2" s="717"/>
      <c r="DS2" s="717"/>
      <c r="DT2" s="717"/>
      <c r="DU2" s="717"/>
      <c r="DV2" s="717"/>
      <c r="DW2" s="717"/>
      <c r="DX2" s="717"/>
      <c r="DY2" s="717"/>
      <c r="DZ2" s="718"/>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719" t="s">
        <v>315</v>
      </c>
      <c r="B4" s="719"/>
      <c r="C4" s="719"/>
      <c r="D4" s="719"/>
      <c r="E4" s="719"/>
      <c r="F4" s="719"/>
      <c r="G4" s="719"/>
      <c r="H4" s="719"/>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19"/>
      <c r="AQ4" s="719"/>
      <c r="AR4" s="719"/>
      <c r="AS4" s="719"/>
      <c r="AT4" s="719"/>
      <c r="AU4" s="719"/>
      <c r="AV4" s="719"/>
      <c r="AW4" s="719"/>
      <c r="AX4" s="719"/>
      <c r="AY4" s="719"/>
      <c r="AZ4" s="91"/>
      <c r="BA4" s="91"/>
      <c r="BB4" s="91"/>
      <c r="BC4" s="91"/>
      <c r="BD4" s="91"/>
      <c r="BE4" s="92"/>
      <c r="BF4" s="92"/>
      <c r="BG4" s="92"/>
      <c r="BH4" s="92"/>
      <c r="BI4" s="92"/>
      <c r="BJ4" s="92"/>
      <c r="BK4" s="92"/>
      <c r="BL4" s="92"/>
      <c r="BM4" s="92"/>
      <c r="BN4" s="92"/>
      <c r="BO4" s="92"/>
      <c r="BP4" s="92"/>
      <c r="BQ4" s="720" t="s">
        <v>316</v>
      </c>
      <c r="BR4" s="720"/>
      <c r="BS4" s="720"/>
      <c r="BT4" s="720"/>
      <c r="BU4" s="720"/>
      <c r="BV4" s="720"/>
      <c r="BW4" s="720"/>
      <c r="BX4" s="720"/>
      <c r="BY4" s="720"/>
      <c r="BZ4" s="720"/>
      <c r="CA4" s="720"/>
      <c r="CB4" s="720"/>
      <c r="CC4" s="720"/>
      <c r="CD4" s="720"/>
      <c r="CE4" s="720"/>
      <c r="CF4" s="720"/>
      <c r="CG4" s="720"/>
      <c r="CH4" s="720"/>
      <c r="CI4" s="720"/>
      <c r="CJ4" s="720"/>
      <c r="CK4" s="720"/>
      <c r="CL4" s="720"/>
      <c r="CM4" s="720"/>
      <c r="CN4" s="720"/>
      <c r="CO4" s="720"/>
      <c r="CP4" s="720"/>
      <c r="CQ4" s="720"/>
      <c r="CR4" s="720"/>
      <c r="CS4" s="720"/>
      <c r="CT4" s="720"/>
      <c r="CU4" s="720"/>
      <c r="CV4" s="720"/>
      <c r="CW4" s="720"/>
      <c r="CX4" s="720"/>
      <c r="CY4" s="720"/>
      <c r="CZ4" s="720"/>
      <c r="DA4" s="720"/>
      <c r="DB4" s="720"/>
      <c r="DC4" s="720"/>
      <c r="DD4" s="720"/>
      <c r="DE4" s="720"/>
      <c r="DF4" s="720"/>
      <c r="DG4" s="720"/>
      <c r="DH4" s="720"/>
      <c r="DI4" s="720"/>
      <c r="DJ4" s="720"/>
      <c r="DK4" s="720"/>
      <c r="DL4" s="720"/>
      <c r="DM4" s="720"/>
      <c r="DN4" s="720"/>
      <c r="DO4" s="720"/>
      <c r="DP4" s="720"/>
      <c r="DQ4" s="720"/>
      <c r="DR4" s="720"/>
      <c r="DS4" s="720"/>
      <c r="DT4" s="720"/>
      <c r="DU4" s="720"/>
      <c r="DV4" s="720"/>
      <c r="DW4" s="720"/>
      <c r="DX4" s="720"/>
      <c r="DY4" s="720"/>
      <c r="DZ4" s="720"/>
      <c r="EA4" s="93"/>
    </row>
    <row r="5" spans="1:131" s="94" customFormat="1" ht="26.25" customHeight="1" x14ac:dyDescent="0.15">
      <c r="A5" s="721" t="s">
        <v>317</v>
      </c>
      <c r="B5" s="722"/>
      <c r="C5" s="722"/>
      <c r="D5" s="722"/>
      <c r="E5" s="722"/>
      <c r="F5" s="722"/>
      <c r="G5" s="722"/>
      <c r="H5" s="722"/>
      <c r="I5" s="722"/>
      <c r="J5" s="722"/>
      <c r="K5" s="722"/>
      <c r="L5" s="722"/>
      <c r="M5" s="722"/>
      <c r="N5" s="722"/>
      <c r="O5" s="722"/>
      <c r="P5" s="723"/>
      <c r="Q5" s="727" t="s">
        <v>318</v>
      </c>
      <c r="R5" s="728"/>
      <c r="S5" s="728"/>
      <c r="T5" s="728"/>
      <c r="U5" s="729"/>
      <c r="V5" s="727" t="s">
        <v>319</v>
      </c>
      <c r="W5" s="728"/>
      <c r="X5" s="728"/>
      <c r="Y5" s="728"/>
      <c r="Z5" s="729"/>
      <c r="AA5" s="727" t="s">
        <v>320</v>
      </c>
      <c r="AB5" s="728"/>
      <c r="AC5" s="728"/>
      <c r="AD5" s="728"/>
      <c r="AE5" s="728"/>
      <c r="AF5" s="733" t="s">
        <v>321</v>
      </c>
      <c r="AG5" s="728"/>
      <c r="AH5" s="728"/>
      <c r="AI5" s="728"/>
      <c r="AJ5" s="734"/>
      <c r="AK5" s="728" t="s">
        <v>322</v>
      </c>
      <c r="AL5" s="728"/>
      <c r="AM5" s="728"/>
      <c r="AN5" s="728"/>
      <c r="AO5" s="729"/>
      <c r="AP5" s="727" t="s">
        <v>323</v>
      </c>
      <c r="AQ5" s="728"/>
      <c r="AR5" s="728"/>
      <c r="AS5" s="728"/>
      <c r="AT5" s="729"/>
      <c r="AU5" s="727" t="s">
        <v>324</v>
      </c>
      <c r="AV5" s="728"/>
      <c r="AW5" s="728"/>
      <c r="AX5" s="728"/>
      <c r="AY5" s="734"/>
      <c r="AZ5" s="91"/>
      <c r="BA5" s="91"/>
      <c r="BB5" s="91"/>
      <c r="BC5" s="91"/>
      <c r="BD5" s="91"/>
      <c r="BE5" s="92"/>
      <c r="BF5" s="92"/>
      <c r="BG5" s="92"/>
      <c r="BH5" s="92"/>
      <c r="BI5" s="92"/>
      <c r="BJ5" s="92"/>
      <c r="BK5" s="92"/>
      <c r="BL5" s="92"/>
      <c r="BM5" s="92"/>
      <c r="BN5" s="92"/>
      <c r="BO5" s="92"/>
      <c r="BP5" s="92"/>
      <c r="BQ5" s="721" t="s">
        <v>325</v>
      </c>
      <c r="BR5" s="722"/>
      <c r="BS5" s="722"/>
      <c r="BT5" s="722"/>
      <c r="BU5" s="722"/>
      <c r="BV5" s="722"/>
      <c r="BW5" s="722"/>
      <c r="BX5" s="722"/>
      <c r="BY5" s="722"/>
      <c r="BZ5" s="722"/>
      <c r="CA5" s="722"/>
      <c r="CB5" s="722"/>
      <c r="CC5" s="722"/>
      <c r="CD5" s="722"/>
      <c r="CE5" s="722"/>
      <c r="CF5" s="722"/>
      <c r="CG5" s="723"/>
      <c r="CH5" s="727" t="s">
        <v>326</v>
      </c>
      <c r="CI5" s="728"/>
      <c r="CJ5" s="728"/>
      <c r="CK5" s="728"/>
      <c r="CL5" s="729"/>
      <c r="CM5" s="727" t="s">
        <v>327</v>
      </c>
      <c r="CN5" s="728"/>
      <c r="CO5" s="728"/>
      <c r="CP5" s="728"/>
      <c r="CQ5" s="729"/>
      <c r="CR5" s="727" t="s">
        <v>328</v>
      </c>
      <c r="CS5" s="728"/>
      <c r="CT5" s="728"/>
      <c r="CU5" s="728"/>
      <c r="CV5" s="729"/>
      <c r="CW5" s="727" t="s">
        <v>329</v>
      </c>
      <c r="CX5" s="728"/>
      <c r="CY5" s="728"/>
      <c r="CZ5" s="728"/>
      <c r="DA5" s="729"/>
      <c r="DB5" s="727" t="s">
        <v>330</v>
      </c>
      <c r="DC5" s="728"/>
      <c r="DD5" s="728"/>
      <c r="DE5" s="728"/>
      <c r="DF5" s="729"/>
      <c r="DG5" s="757" t="s">
        <v>331</v>
      </c>
      <c r="DH5" s="758"/>
      <c r="DI5" s="758"/>
      <c r="DJ5" s="758"/>
      <c r="DK5" s="759"/>
      <c r="DL5" s="757" t="s">
        <v>332</v>
      </c>
      <c r="DM5" s="758"/>
      <c r="DN5" s="758"/>
      <c r="DO5" s="758"/>
      <c r="DP5" s="759"/>
      <c r="DQ5" s="727" t="s">
        <v>333</v>
      </c>
      <c r="DR5" s="728"/>
      <c r="DS5" s="728"/>
      <c r="DT5" s="728"/>
      <c r="DU5" s="729"/>
      <c r="DV5" s="727" t="s">
        <v>324</v>
      </c>
      <c r="DW5" s="728"/>
      <c r="DX5" s="728"/>
      <c r="DY5" s="728"/>
      <c r="DZ5" s="734"/>
      <c r="EA5" s="93"/>
    </row>
    <row r="6" spans="1:131" s="94" customFormat="1" ht="26.25" customHeight="1" thickBot="1" x14ac:dyDescent="0.2">
      <c r="A6" s="724"/>
      <c r="B6" s="725"/>
      <c r="C6" s="725"/>
      <c r="D6" s="725"/>
      <c r="E6" s="725"/>
      <c r="F6" s="725"/>
      <c r="G6" s="725"/>
      <c r="H6" s="725"/>
      <c r="I6" s="725"/>
      <c r="J6" s="725"/>
      <c r="K6" s="725"/>
      <c r="L6" s="725"/>
      <c r="M6" s="725"/>
      <c r="N6" s="725"/>
      <c r="O6" s="725"/>
      <c r="P6" s="726"/>
      <c r="Q6" s="730"/>
      <c r="R6" s="731"/>
      <c r="S6" s="731"/>
      <c r="T6" s="731"/>
      <c r="U6" s="732"/>
      <c r="V6" s="730"/>
      <c r="W6" s="731"/>
      <c r="X6" s="731"/>
      <c r="Y6" s="731"/>
      <c r="Z6" s="732"/>
      <c r="AA6" s="730"/>
      <c r="AB6" s="731"/>
      <c r="AC6" s="731"/>
      <c r="AD6" s="731"/>
      <c r="AE6" s="731"/>
      <c r="AF6" s="735"/>
      <c r="AG6" s="731"/>
      <c r="AH6" s="731"/>
      <c r="AI6" s="731"/>
      <c r="AJ6" s="736"/>
      <c r="AK6" s="731"/>
      <c r="AL6" s="731"/>
      <c r="AM6" s="731"/>
      <c r="AN6" s="731"/>
      <c r="AO6" s="732"/>
      <c r="AP6" s="730"/>
      <c r="AQ6" s="731"/>
      <c r="AR6" s="731"/>
      <c r="AS6" s="731"/>
      <c r="AT6" s="732"/>
      <c r="AU6" s="730"/>
      <c r="AV6" s="731"/>
      <c r="AW6" s="731"/>
      <c r="AX6" s="731"/>
      <c r="AY6" s="736"/>
      <c r="AZ6" s="91"/>
      <c r="BA6" s="91"/>
      <c r="BB6" s="91"/>
      <c r="BC6" s="91"/>
      <c r="BD6" s="91"/>
      <c r="BE6" s="92"/>
      <c r="BF6" s="92"/>
      <c r="BG6" s="92"/>
      <c r="BH6" s="92"/>
      <c r="BI6" s="92"/>
      <c r="BJ6" s="92"/>
      <c r="BK6" s="92"/>
      <c r="BL6" s="92"/>
      <c r="BM6" s="92"/>
      <c r="BN6" s="92"/>
      <c r="BO6" s="92"/>
      <c r="BP6" s="92"/>
      <c r="BQ6" s="724"/>
      <c r="BR6" s="725"/>
      <c r="BS6" s="725"/>
      <c r="BT6" s="725"/>
      <c r="BU6" s="725"/>
      <c r="BV6" s="725"/>
      <c r="BW6" s="725"/>
      <c r="BX6" s="725"/>
      <c r="BY6" s="725"/>
      <c r="BZ6" s="725"/>
      <c r="CA6" s="725"/>
      <c r="CB6" s="725"/>
      <c r="CC6" s="725"/>
      <c r="CD6" s="725"/>
      <c r="CE6" s="725"/>
      <c r="CF6" s="725"/>
      <c r="CG6" s="726"/>
      <c r="CH6" s="730"/>
      <c r="CI6" s="731"/>
      <c r="CJ6" s="731"/>
      <c r="CK6" s="731"/>
      <c r="CL6" s="732"/>
      <c r="CM6" s="730"/>
      <c r="CN6" s="731"/>
      <c r="CO6" s="731"/>
      <c r="CP6" s="731"/>
      <c r="CQ6" s="732"/>
      <c r="CR6" s="730"/>
      <c r="CS6" s="731"/>
      <c r="CT6" s="731"/>
      <c r="CU6" s="731"/>
      <c r="CV6" s="732"/>
      <c r="CW6" s="730"/>
      <c r="CX6" s="731"/>
      <c r="CY6" s="731"/>
      <c r="CZ6" s="731"/>
      <c r="DA6" s="732"/>
      <c r="DB6" s="730"/>
      <c r="DC6" s="731"/>
      <c r="DD6" s="731"/>
      <c r="DE6" s="731"/>
      <c r="DF6" s="732"/>
      <c r="DG6" s="760"/>
      <c r="DH6" s="761"/>
      <c r="DI6" s="761"/>
      <c r="DJ6" s="761"/>
      <c r="DK6" s="762"/>
      <c r="DL6" s="760"/>
      <c r="DM6" s="761"/>
      <c r="DN6" s="761"/>
      <c r="DO6" s="761"/>
      <c r="DP6" s="762"/>
      <c r="DQ6" s="730"/>
      <c r="DR6" s="731"/>
      <c r="DS6" s="731"/>
      <c r="DT6" s="731"/>
      <c r="DU6" s="732"/>
      <c r="DV6" s="730"/>
      <c r="DW6" s="731"/>
      <c r="DX6" s="731"/>
      <c r="DY6" s="731"/>
      <c r="DZ6" s="736"/>
      <c r="EA6" s="93"/>
    </row>
    <row r="7" spans="1:131" s="94" customFormat="1" ht="26.25" customHeight="1" thickTop="1" x14ac:dyDescent="0.15">
      <c r="A7" s="95">
        <v>1</v>
      </c>
      <c r="B7" s="743" t="s">
        <v>334</v>
      </c>
      <c r="C7" s="744"/>
      <c r="D7" s="744"/>
      <c r="E7" s="744"/>
      <c r="F7" s="744"/>
      <c r="G7" s="744"/>
      <c r="H7" s="744"/>
      <c r="I7" s="744"/>
      <c r="J7" s="744"/>
      <c r="K7" s="744"/>
      <c r="L7" s="744"/>
      <c r="M7" s="744"/>
      <c r="N7" s="744"/>
      <c r="O7" s="744"/>
      <c r="P7" s="745"/>
      <c r="Q7" s="746">
        <v>16645</v>
      </c>
      <c r="R7" s="747"/>
      <c r="S7" s="747"/>
      <c r="T7" s="747"/>
      <c r="U7" s="747"/>
      <c r="V7" s="747">
        <v>15998</v>
      </c>
      <c r="W7" s="747"/>
      <c r="X7" s="747"/>
      <c r="Y7" s="747"/>
      <c r="Z7" s="747"/>
      <c r="AA7" s="747">
        <v>647</v>
      </c>
      <c r="AB7" s="747"/>
      <c r="AC7" s="747"/>
      <c r="AD7" s="747"/>
      <c r="AE7" s="748"/>
      <c r="AF7" s="749">
        <v>613</v>
      </c>
      <c r="AG7" s="750"/>
      <c r="AH7" s="750"/>
      <c r="AI7" s="750"/>
      <c r="AJ7" s="751"/>
      <c r="AK7" s="752">
        <v>316</v>
      </c>
      <c r="AL7" s="753"/>
      <c r="AM7" s="753"/>
      <c r="AN7" s="753"/>
      <c r="AO7" s="753"/>
      <c r="AP7" s="753">
        <v>12598</v>
      </c>
      <c r="AQ7" s="753"/>
      <c r="AR7" s="753"/>
      <c r="AS7" s="753"/>
      <c r="AT7" s="753"/>
      <c r="AU7" s="754"/>
      <c r="AV7" s="754"/>
      <c r="AW7" s="754"/>
      <c r="AX7" s="754"/>
      <c r="AY7" s="755"/>
      <c r="AZ7" s="91"/>
      <c r="BA7" s="91"/>
      <c r="BB7" s="91"/>
      <c r="BC7" s="91"/>
      <c r="BD7" s="91"/>
      <c r="BE7" s="92"/>
      <c r="BF7" s="92"/>
      <c r="BG7" s="92"/>
      <c r="BH7" s="92"/>
      <c r="BI7" s="92"/>
      <c r="BJ7" s="92"/>
      <c r="BK7" s="92"/>
      <c r="BL7" s="92"/>
      <c r="BM7" s="92"/>
      <c r="BN7" s="92"/>
      <c r="BO7" s="92"/>
      <c r="BP7" s="92"/>
      <c r="BQ7" s="95">
        <v>1</v>
      </c>
      <c r="BR7" s="96"/>
      <c r="BS7" s="740" t="s">
        <v>335</v>
      </c>
      <c r="BT7" s="741"/>
      <c r="BU7" s="741"/>
      <c r="BV7" s="741"/>
      <c r="BW7" s="741"/>
      <c r="BX7" s="741"/>
      <c r="BY7" s="741"/>
      <c r="BZ7" s="741"/>
      <c r="CA7" s="741"/>
      <c r="CB7" s="741"/>
      <c r="CC7" s="741"/>
      <c r="CD7" s="741"/>
      <c r="CE7" s="741"/>
      <c r="CF7" s="741"/>
      <c r="CG7" s="756"/>
      <c r="CH7" s="737">
        <v>0</v>
      </c>
      <c r="CI7" s="738"/>
      <c r="CJ7" s="738"/>
      <c r="CK7" s="738"/>
      <c r="CL7" s="739"/>
      <c r="CM7" s="737">
        <v>30</v>
      </c>
      <c r="CN7" s="738"/>
      <c r="CO7" s="738"/>
      <c r="CP7" s="738"/>
      <c r="CQ7" s="739"/>
      <c r="CR7" s="737">
        <v>20</v>
      </c>
      <c r="CS7" s="738"/>
      <c r="CT7" s="738"/>
      <c r="CU7" s="738"/>
      <c r="CV7" s="739"/>
      <c r="CW7" s="737">
        <v>5</v>
      </c>
      <c r="CX7" s="738"/>
      <c r="CY7" s="738"/>
      <c r="CZ7" s="738"/>
      <c r="DA7" s="739"/>
      <c r="DB7" s="737" t="s">
        <v>336</v>
      </c>
      <c r="DC7" s="738"/>
      <c r="DD7" s="738"/>
      <c r="DE7" s="738"/>
      <c r="DF7" s="739"/>
      <c r="DG7" s="737" t="s">
        <v>336</v>
      </c>
      <c r="DH7" s="738"/>
      <c r="DI7" s="738"/>
      <c r="DJ7" s="738"/>
      <c r="DK7" s="739"/>
      <c r="DL7" s="737" t="s">
        <v>337</v>
      </c>
      <c r="DM7" s="738"/>
      <c r="DN7" s="738"/>
      <c r="DO7" s="738"/>
      <c r="DP7" s="739"/>
      <c r="DQ7" s="737" t="s">
        <v>336</v>
      </c>
      <c r="DR7" s="738"/>
      <c r="DS7" s="738"/>
      <c r="DT7" s="738"/>
      <c r="DU7" s="739"/>
      <c r="DV7" s="740"/>
      <c r="DW7" s="741"/>
      <c r="DX7" s="741"/>
      <c r="DY7" s="741"/>
      <c r="DZ7" s="742"/>
      <c r="EA7" s="93"/>
    </row>
    <row r="8" spans="1:131" s="94" customFormat="1" ht="26.25" customHeight="1" x14ac:dyDescent="0.15">
      <c r="A8" s="97">
        <v>2</v>
      </c>
      <c r="B8" s="774" t="s">
        <v>338</v>
      </c>
      <c r="C8" s="775"/>
      <c r="D8" s="775"/>
      <c r="E8" s="775"/>
      <c r="F8" s="775"/>
      <c r="G8" s="775"/>
      <c r="H8" s="775"/>
      <c r="I8" s="775"/>
      <c r="J8" s="775"/>
      <c r="K8" s="775"/>
      <c r="L8" s="775"/>
      <c r="M8" s="775"/>
      <c r="N8" s="775"/>
      <c r="O8" s="775"/>
      <c r="P8" s="776"/>
      <c r="Q8" s="777">
        <v>12</v>
      </c>
      <c r="R8" s="778"/>
      <c r="S8" s="778"/>
      <c r="T8" s="778"/>
      <c r="U8" s="778"/>
      <c r="V8" s="778">
        <v>9</v>
      </c>
      <c r="W8" s="778"/>
      <c r="X8" s="778"/>
      <c r="Y8" s="778"/>
      <c r="Z8" s="778"/>
      <c r="AA8" s="778">
        <v>3</v>
      </c>
      <c r="AB8" s="778"/>
      <c r="AC8" s="778"/>
      <c r="AD8" s="778"/>
      <c r="AE8" s="779"/>
      <c r="AF8" s="780">
        <v>3</v>
      </c>
      <c r="AG8" s="781"/>
      <c r="AH8" s="781"/>
      <c r="AI8" s="781"/>
      <c r="AJ8" s="782"/>
      <c r="AK8" s="763" t="s">
        <v>339</v>
      </c>
      <c r="AL8" s="764"/>
      <c r="AM8" s="764"/>
      <c r="AN8" s="764"/>
      <c r="AO8" s="764"/>
      <c r="AP8" s="764" t="s">
        <v>339</v>
      </c>
      <c r="AQ8" s="764"/>
      <c r="AR8" s="764"/>
      <c r="AS8" s="764"/>
      <c r="AT8" s="764"/>
      <c r="AU8" s="765"/>
      <c r="AV8" s="765"/>
      <c r="AW8" s="765"/>
      <c r="AX8" s="765"/>
      <c r="AY8" s="766"/>
      <c r="AZ8" s="91"/>
      <c r="BA8" s="91"/>
      <c r="BB8" s="91"/>
      <c r="BC8" s="91"/>
      <c r="BD8" s="91"/>
      <c r="BE8" s="92"/>
      <c r="BF8" s="92"/>
      <c r="BG8" s="92"/>
      <c r="BH8" s="92"/>
      <c r="BI8" s="92"/>
      <c r="BJ8" s="92"/>
      <c r="BK8" s="92"/>
      <c r="BL8" s="92"/>
      <c r="BM8" s="92"/>
      <c r="BN8" s="92"/>
      <c r="BO8" s="92"/>
      <c r="BP8" s="92"/>
      <c r="BQ8" s="97">
        <v>2</v>
      </c>
      <c r="BR8" s="98"/>
      <c r="BS8" s="767" t="s">
        <v>340</v>
      </c>
      <c r="BT8" s="768"/>
      <c r="BU8" s="768"/>
      <c r="BV8" s="768"/>
      <c r="BW8" s="768"/>
      <c r="BX8" s="768"/>
      <c r="BY8" s="768"/>
      <c r="BZ8" s="768"/>
      <c r="CA8" s="768"/>
      <c r="CB8" s="768"/>
      <c r="CC8" s="768"/>
      <c r="CD8" s="768"/>
      <c r="CE8" s="768"/>
      <c r="CF8" s="768"/>
      <c r="CG8" s="769"/>
      <c r="CH8" s="770">
        <v>30</v>
      </c>
      <c r="CI8" s="771"/>
      <c r="CJ8" s="771"/>
      <c r="CK8" s="771"/>
      <c r="CL8" s="772"/>
      <c r="CM8" s="770">
        <v>109</v>
      </c>
      <c r="CN8" s="771"/>
      <c r="CO8" s="771"/>
      <c r="CP8" s="771"/>
      <c r="CQ8" s="772"/>
      <c r="CR8" s="770">
        <v>33</v>
      </c>
      <c r="CS8" s="771"/>
      <c r="CT8" s="771"/>
      <c r="CU8" s="771"/>
      <c r="CV8" s="772"/>
      <c r="CW8" s="770">
        <v>0</v>
      </c>
      <c r="CX8" s="771"/>
      <c r="CY8" s="771"/>
      <c r="CZ8" s="771"/>
      <c r="DA8" s="772"/>
      <c r="DB8" s="770" t="s">
        <v>339</v>
      </c>
      <c r="DC8" s="771"/>
      <c r="DD8" s="771"/>
      <c r="DE8" s="771"/>
      <c r="DF8" s="772"/>
      <c r="DG8" s="770" t="s">
        <v>339</v>
      </c>
      <c r="DH8" s="771"/>
      <c r="DI8" s="771"/>
      <c r="DJ8" s="771"/>
      <c r="DK8" s="772"/>
      <c r="DL8" s="770" t="s">
        <v>339</v>
      </c>
      <c r="DM8" s="771"/>
      <c r="DN8" s="771"/>
      <c r="DO8" s="771"/>
      <c r="DP8" s="772"/>
      <c r="DQ8" s="770" t="s">
        <v>339</v>
      </c>
      <c r="DR8" s="771"/>
      <c r="DS8" s="771"/>
      <c r="DT8" s="771"/>
      <c r="DU8" s="772"/>
      <c r="DV8" s="767"/>
      <c r="DW8" s="768"/>
      <c r="DX8" s="768"/>
      <c r="DY8" s="768"/>
      <c r="DZ8" s="773"/>
      <c r="EA8" s="93"/>
    </row>
    <row r="9" spans="1:131" s="94" customFormat="1" ht="26.25" customHeight="1" x14ac:dyDescent="0.15">
      <c r="A9" s="97">
        <v>3</v>
      </c>
      <c r="B9" s="774"/>
      <c r="C9" s="775"/>
      <c r="D9" s="775"/>
      <c r="E9" s="775"/>
      <c r="F9" s="775"/>
      <c r="G9" s="775"/>
      <c r="H9" s="775"/>
      <c r="I9" s="775"/>
      <c r="J9" s="775"/>
      <c r="K9" s="775"/>
      <c r="L9" s="775"/>
      <c r="M9" s="775"/>
      <c r="N9" s="775"/>
      <c r="O9" s="775"/>
      <c r="P9" s="776"/>
      <c r="Q9" s="777"/>
      <c r="R9" s="778"/>
      <c r="S9" s="778"/>
      <c r="T9" s="778"/>
      <c r="U9" s="778"/>
      <c r="V9" s="778"/>
      <c r="W9" s="778"/>
      <c r="X9" s="778"/>
      <c r="Y9" s="778"/>
      <c r="Z9" s="778"/>
      <c r="AA9" s="778"/>
      <c r="AB9" s="778"/>
      <c r="AC9" s="778"/>
      <c r="AD9" s="778"/>
      <c r="AE9" s="779"/>
      <c r="AF9" s="780"/>
      <c r="AG9" s="781"/>
      <c r="AH9" s="781"/>
      <c r="AI9" s="781"/>
      <c r="AJ9" s="782"/>
      <c r="AK9" s="763"/>
      <c r="AL9" s="764"/>
      <c r="AM9" s="764"/>
      <c r="AN9" s="764"/>
      <c r="AO9" s="764"/>
      <c r="AP9" s="764"/>
      <c r="AQ9" s="764"/>
      <c r="AR9" s="764"/>
      <c r="AS9" s="764"/>
      <c r="AT9" s="764"/>
      <c r="AU9" s="765"/>
      <c r="AV9" s="765"/>
      <c r="AW9" s="765"/>
      <c r="AX9" s="765"/>
      <c r="AY9" s="766"/>
      <c r="AZ9" s="91"/>
      <c r="BA9" s="91"/>
      <c r="BB9" s="91"/>
      <c r="BC9" s="91"/>
      <c r="BD9" s="91"/>
      <c r="BE9" s="92"/>
      <c r="BF9" s="92"/>
      <c r="BG9" s="92"/>
      <c r="BH9" s="92"/>
      <c r="BI9" s="92"/>
      <c r="BJ9" s="92"/>
      <c r="BK9" s="92"/>
      <c r="BL9" s="92"/>
      <c r="BM9" s="92"/>
      <c r="BN9" s="92"/>
      <c r="BO9" s="92"/>
      <c r="BP9" s="92"/>
      <c r="BQ9" s="97">
        <v>3</v>
      </c>
      <c r="BR9" s="98"/>
      <c r="BS9" s="767"/>
      <c r="BT9" s="768"/>
      <c r="BU9" s="768"/>
      <c r="BV9" s="768"/>
      <c r="BW9" s="768"/>
      <c r="BX9" s="768"/>
      <c r="BY9" s="768"/>
      <c r="BZ9" s="768"/>
      <c r="CA9" s="768"/>
      <c r="CB9" s="768"/>
      <c r="CC9" s="768"/>
      <c r="CD9" s="768"/>
      <c r="CE9" s="768"/>
      <c r="CF9" s="768"/>
      <c r="CG9" s="769"/>
      <c r="CH9" s="770"/>
      <c r="CI9" s="771"/>
      <c r="CJ9" s="771"/>
      <c r="CK9" s="771"/>
      <c r="CL9" s="772"/>
      <c r="CM9" s="770"/>
      <c r="CN9" s="771"/>
      <c r="CO9" s="771"/>
      <c r="CP9" s="771"/>
      <c r="CQ9" s="772"/>
      <c r="CR9" s="770"/>
      <c r="CS9" s="771"/>
      <c r="CT9" s="771"/>
      <c r="CU9" s="771"/>
      <c r="CV9" s="772"/>
      <c r="CW9" s="770"/>
      <c r="CX9" s="771"/>
      <c r="CY9" s="771"/>
      <c r="CZ9" s="771"/>
      <c r="DA9" s="772"/>
      <c r="DB9" s="770"/>
      <c r="DC9" s="771"/>
      <c r="DD9" s="771"/>
      <c r="DE9" s="771"/>
      <c r="DF9" s="772"/>
      <c r="DG9" s="770"/>
      <c r="DH9" s="771"/>
      <c r="DI9" s="771"/>
      <c r="DJ9" s="771"/>
      <c r="DK9" s="772"/>
      <c r="DL9" s="770"/>
      <c r="DM9" s="771"/>
      <c r="DN9" s="771"/>
      <c r="DO9" s="771"/>
      <c r="DP9" s="772"/>
      <c r="DQ9" s="770"/>
      <c r="DR9" s="771"/>
      <c r="DS9" s="771"/>
      <c r="DT9" s="771"/>
      <c r="DU9" s="772"/>
      <c r="DV9" s="767"/>
      <c r="DW9" s="768"/>
      <c r="DX9" s="768"/>
      <c r="DY9" s="768"/>
      <c r="DZ9" s="773"/>
      <c r="EA9" s="93"/>
    </row>
    <row r="10" spans="1:131" s="94" customFormat="1" ht="26.25" customHeight="1" x14ac:dyDescent="0.15">
      <c r="A10" s="97">
        <v>4</v>
      </c>
      <c r="B10" s="774"/>
      <c r="C10" s="775"/>
      <c r="D10" s="775"/>
      <c r="E10" s="775"/>
      <c r="F10" s="775"/>
      <c r="G10" s="775"/>
      <c r="H10" s="775"/>
      <c r="I10" s="775"/>
      <c r="J10" s="775"/>
      <c r="K10" s="775"/>
      <c r="L10" s="775"/>
      <c r="M10" s="775"/>
      <c r="N10" s="775"/>
      <c r="O10" s="775"/>
      <c r="P10" s="776"/>
      <c r="Q10" s="777"/>
      <c r="R10" s="778"/>
      <c r="S10" s="778"/>
      <c r="T10" s="778"/>
      <c r="U10" s="778"/>
      <c r="V10" s="778"/>
      <c r="W10" s="778"/>
      <c r="X10" s="778"/>
      <c r="Y10" s="778"/>
      <c r="Z10" s="778"/>
      <c r="AA10" s="778"/>
      <c r="AB10" s="778"/>
      <c r="AC10" s="778"/>
      <c r="AD10" s="778"/>
      <c r="AE10" s="779"/>
      <c r="AF10" s="780"/>
      <c r="AG10" s="781"/>
      <c r="AH10" s="781"/>
      <c r="AI10" s="781"/>
      <c r="AJ10" s="782"/>
      <c r="AK10" s="763"/>
      <c r="AL10" s="764"/>
      <c r="AM10" s="764"/>
      <c r="AN10" s="764"/>
      <c r="AO10" s="764"/>
      <c r="AP10" s="764"/>
      <c r="AQ10" s="764"/>
      <c r="AR10" s="764"/>
      <c r="AS10" s="764"/>
      <c r="AT10" s="764"/>
      <c r="AU10" s="765"/>
      <c r="AV10" s="765"/>
      <c r="AW10" s="765"/>
      <c r="AX10" s="765"/>
      <c r="AY10" s="766"/>
      <c r="AZ10" s="91"/>
      <c r="BA10" s="91"/>
      <c r="BB10" s="91"/>
      <c r="BC10" s="91"/>
      <c r="BD10" s="91"/>
      <c r="BE10" s="92"/>
      <c r="BF10" s="92"/>
      <c r="BG10" s="92"/>
      <c r="BH10" s="92"/>
      <c r="BI10" s="92"/>
      <c r="BJ10" s="92"/>
      <c r="BK10" s="92"/>
      <c r="BL10" s="92"/>
      <c r="BM10" s="92"/>
      <c r="BN10" s="92"/>
      <c r="BO10" s="92"/>
      <c r="BP10" s="92"/>
      <c r="BQ10" s="97">
        <v>4</v>
      </c>
      <c r="BR10" s="98"/>
      <c r="BS10" s="767"/>
      <c r="BT10" s="768"/>
      <c r="BU10" s="768"/>
      <c r="BV10" s="768"/>
      <c r="BW10" s="768"/>
      <c r="BX10" s="768"/>
      <c r="BY10" s="768"/>
      <c r="BZ10" s="768"/>
      <c r="CA10" s="768"/>
      <c r="CB10" s="768"/>
      <c r="CC10" s="768"/>
      <c r="CD10" s="768"/>
      <c r="CE10" s="768"/>
      <c r="CF10" s="768"/>
      <c r="CG10" s="769"/>
      <c r="CH10" s="770"/>
      <c r="CI10" s="771"/>
      <c r="CJ10" s="771"/>
      <c r="CK10" s="771"/>
      <c r="CL10" s="772"/>
      <c r="CM10" s="770"/>
      <c r="CN10" s="771"/>
      <c r="CO10" s="771"/>
      <c r="CP10" s="771"/>
      <c r="CQ10" s="772"/>
      <c r="CR10" s="770"/>
      <c r="CS10" s="771"/>
      <c r="CT10" s="771"/>
      <c r="CU10" s="771"/>
      <c r="CV10" s="772"/>
      <c r="CW10" s="770"/>
      <c r="CX10" s="771"/>
      <c r="CY10" s="771"/>
      <c r="CZ10" s="771"/>
      <c r="DA10" s="772"/>
      <c r="DB10" s="770"/>
      <c r="DC10" s="771"/>
      <c r="DD10" s="771"/>
      <c r="DE10" s="771"/>
      <c r="DF10" s="772"/>
      <c r="DG10" s="770"/>
      <c r="DH10" s="771"/>
      <c r="DI10" s="771"/>
      <c r="DJ10" s="771"/>
      <c r="DK10" s="772"/>
      <c r="DL10" s="770"/>
      <c r="DM10" s="771"/>
      <c r="DN10" s="771"/>
      <c r="DO10" s="771"/>
      <c r="DP10" s="772"/>
      <c r="DQ10" s="770"/>
      <c r="DR10" s="771"/>
      <c r="DS10" s="771"/>
      <c r="DT10" s="771"/>
      <c r="DU10" s="772"/>
      <c r="DV10" s="767"/>
      <c r="DW10" s="768"/>
      <c r="DX10" s="768"/>
      <c r="DY10" s="768"/>
      <c r="DZ10" s="773"/>
      <c r="EA10" s="93"/>
    </row>
    <row r="11" spans="1:131" s="94" customFormat="1" ht="26.25" customHeight="1" x14ac:dyDescent="0.15">
      <c r="A11" s="97">
        <v>5</v>
      </c>
      <c r="B11" s="774"/>
      <c r="C11" s="775"/>
      <c r="D11" s="775"/>
      <c r="E11" s="775"/>
      <c r="F11" s="775"/>
      <c r="G11" s="775"/>
      <c r="H11" s="775"/>
      <c r="I11" s="775"/>
      <c r="J11" s="775"/>
      <c r="K11" s="775"/>
      <c r="L11" s="775"/>
      <c r="M11" s="775"/>
      <c r="N11" s="775"/>
      <c r="O11" s="775"/>
      <c r="P11" s="776"/>
      <c r="Q11" s="777"/>
      <c r="R11" s="778"/>
      <c r="S11" s="778"/>
      <c r="T11" s="778"/>
      <c r="U11" s="778"/>
      <c r="V11" s="778"/>
      <c r="W11" s="778"/>
      <c r="X11" s="778"/>
      <c r="Y11" s="778"/>
      <c r="Z11" s="778"/>
      <c r="AA11" s="778"/>
      <c r="AB11" s="778"/>
      <c r="AC11" s="778"/>
      <c r="AD11" s="778"/>
      <c r="AE11" s="779"/>
      <c r="AF11" s="780"/>
      <c r="AG11" s="781"/>
      <c r="AH11" s="781"/>
      <c r="AI11" s="781"/>
      <c r="AJ11" s="782"/>
      <c r="AK11" s="763"/>
      <c r="AL11" s="764"/>
      <c r="AM11" s="764"/>
      <c r="AN11" s="764"/>
      <c r="AO11" s="764"/>
      <c r="AP11" s="764"/>
      <c r="AQ11" s="764"/>
      <c r="AR11" s="764"/>
      <c r="AS11" s="764"/>
      <c r="AT11" s="764"/>
      <c r="AU11" s="765"/>
      <c r="AV11" s="765"/>
      <c r="AW11" s="765"/>
      <c r="AX11" s="765"/>
      <c r="AY11" s="766"/>
      <c r="AZ11" s="91"/>
      <c r="BA11" s="91"/>
      <c r="BB11" s="91"/>
      <c r="BC11" s="91"/>
      <c r="BD11" s="91"/>
      <c r="BE11" s="92"/>
      <c r="BF11" s="92"/>
      <c r="BG11" s="92"/>
      <c r="BH11" s="92"/>
      <c r="BI11" s="92"/>
      <c r="BJ11" s="92"/>
      <c r="BK11" s="92"/>
      <c r="BL11" s="92"/>
      <c r="BM11" s="92"/>
      <c r="BN11" s="92"/>
      <c r="BO11" s="92"/>
      <c r="BP11" s="92"/>
      <c r="BQ11" s="97">
        <v>5</v>
      </c>
      <c r="BR11" s="98"/>
      <c r="BS11" s="767"/>
      <c r="BT11" s="768"/>
      <c r="BU11" s="768"/>
      <c r="BV11" s="768"/>
      <c r="BW11" s="768"/>
      <c r="BX11" s="768"/>
      <c r="BY11" s="768"/>
      <c r="BZ11" s="768"/>
      <c r="CA11" s="768"/>
      <c r="CB11" s="768"/>
      <c r="CC11" s="768"/>
      <c r="CD11" s="768"/>
      <c r="CE11" s="768"/>
      <c r="CF11" s="768"/>
      <c r="CG11" s="769"/>
      <c r="CH11" s="770"/>
      <c r="CI11" s="771"/>
      <c r="CJ11" s="771"/>
      <c r="CK11" s="771"/>
      <c r="CL11" s="772"/>
      <c r="CM11" s="770"/>
      <c r="CN11" s="771"/>
      <c r="CO11" s="771"/>
      <c r="CP11" s="771"/>
      <c r="CQ11" s="772"/>
      <c r="CR11" s="770"/>
      <c r="CS11" s="771"/>
      <c r="CT11" s="771"/>
      <c r="CU11" s="771"/>
      <c r="CV11" s="772"/>
      <c r="CW11" s="770"/>
      <c r="CX11" s="771"/>
      <c r="CY11" s="771"/>
      <c r="CZ11" s="771"/>
      <c r="DA11" s="772"/>
      <c r="DB11" s="770"/>
      <c r="DC11" s="771"/>
      <c r="DD11" s="771"/>
      <c r="DE11" s="771"/>
      <c r="DF11" s="772"/>
      <c r="DG11" s="770"/>
      <c r="DH11" s="771"/>
      <c r="DI11" s="771"/>
      <c r="DJ11" s="771"/>
      <c r="DK11" s="772"/>
      <c r="DL11" s="770"/>
      <c r="DM11" s="771"/>
      <c r="DN11" s="771"/>
      <c r="DO11" s="771"/>
      <c r="DP11" s="772"/>
      <c r="DQ11" s="770"/>
      <c r="DR11" s="771"/>
      <c r="DS11" s="771"/>
      <c r="DT11" s="771"/>
      <c r="DU11" s="772"/>
      <c r="DV11" s="767"/>
      <c r="DW11" s="768"/>
      <c r="DX11" s="768"/>
      <c r="DY11" s="768"/>
      <c r="DZ11" s="773"/>
      <c r="EA11" s="93"/>
    </row>
    <row r="12" spans="1:131" s="94" customFormat="1" ht="26.25" customHeight="1" x14ac:dyDescent="0.15">
      <c r="A12" s="97">
        <v>6</v>
      </c>
      <c r="B12" s="774"/>
      <c r="C12" s="775"/>
      <c r="D12" s="775"/>
      <c r="E12" s="775"/>
      <c r="F12" s="775"/>
      <c r="G12" s="775"/>
      <c r="H12" s="775"/>
      <c r="I12" s="775"/>
      <c r="J12" s="775"/>
      <c r="K12" s="775"/>
      <c r="L12" s="775"/>
      <c r="M12" s="775"/>
      <c r="N12" s="775"/>
      <c r="O12" s="775"/>
      <c r="P12" s="776"/>
      <c r="Q12" s="777"/>
      <c r="R12" s="778"/>
      <c r="S12" s="778"/>
      <c r="T12" s="778"/>
      <c r="U12" s="778"/>
      <c r="V12" s="778"/>
      <c r="W12" s="778"/>
      <c r="X12" s="778"/>
      <c r="Y12" s="778"/>
      <c r="Z12" s="778"/>
      <c r="AA12" s="778"/>
      <c r="AB12" s="778"/>
      <c r="AC12" s="778"/>
      <c r="AD12" s="778"/>
      <c r="AE12" s="779"/>
      <c r="AF12" s="780"/>
      <c r="AG12" s="781"/>
      <c r="AH12" s="781"/>
      <c r="AI12" s="781"/>
      <c r="AJ12" s="782"/>
      <c r="AK12" s="763"/>
      <c r="AL12" s="764"/>
      <c r="AM12" s="764"/>
      <c r="AN12" s="764"/>
      <c r="AO12" s="764"/>
      <c r="AP12" s="764"/>
      <c r="AQ12" s="764"/>
      <c r="AR12" s="764"/>
      <c r="AS12" s="764"/>
      <c r="AT12" s="764"/>
      <c r="AU12" s="765"/>
      <c r="AV12" s="765"/>
      <c r="AW12" s="765"/>
      <c r="AX12" s="765"/>
      <c r="AY12" s="766"/>
      <c r="AZ12" s="91"/>
      <c r="BA12" s="91"/>
      <c r="BB12" s="91"/>
      <c r="BC12" s="91"/>
      <c r="BD12" s="91"/>
      <c r="BE12" s="92"/>
      <c r="BF12" s="92"/>
      <c r="BG12" s="92"/>
      <c r="BH12" s="92"/>
      <c r="BI12" s="92"/>
      <c r="BJ12" s="92"/>
      <c r="BK12" s="92"/>
      <c r="BL12" s="92"/>
      <c r="BM12" s="92"/>
      <c r="BN12" s="92"/>
      <c r="BO12" s="92"/>
      <c r="BP12" s="92"/>
      <c r="BQ12" s="97">
        <v>6</v>
      </c>
      <c r="BR12" s="98"/>
      <c r="BS12" s="767"/>
      <c r="BT12" s="768"/>
      <c r="BU12" s="768"/>
      <c r="BV12" s="768"/>
      <c r="BW12" s="768"/>
      <c r="BX12" s="768"/>
      <c r="BY12" s="768"/>
      <c r="BZ12" s="768"/>
      <c r="CA12" s="768"/>
      <c r="CB12" s="768"/>
      <c r="CC12" s="768"/>
      <c r="CD12" s="768"/>
      <c r="CE12" s="768"/>
      <c r="CF12" s="768"/>
      <c r="CG12" s="769"/>
      <c r="CH12" s="770"/>
      <c r="CI12" s="771"/>
      <c r="CJ12" s="771"/>
      <c r="CK12" s="771"/>
      <c r="CL12" s="772"/>
      <c r="CM12" s="770"/>
      <c r="CN12" s="771"/>
      <c r="CO12" s="771"/>
      <c r="CP12" s="771"/>
      <c r="CQ12" s="772"/>
      <c r="CR12" s="770"/>
      <c r="CS12" s="771"/>
      <c r="CT12" s="771"/>
      <c r="CU12" s="771"/>
      <c r="CV12" s="772"/>
      <c r="CW12" s="770"/>
      <c r="CX12" s="771"/>
      <c r="CY12" s="771"/>
      <c r="CZ12" s="771"/>
      <c r="DA12" s="772"/>
      <c r="DB12" s="770"/>
      <c r="DC12" s="771"/>
      <c r="DD12" s="771"/>
      <c r="DE12" s="771"/>
      <c r="DF12" s="772"/>
      <c r="DG12" s="770"/>
      <c r="DH12" s="771"/>
      <c r="DI12" s="771"/>
      <c r="DJ12" s="771"/>
      <c r="DK12" s="772"/>
      <c r="DL12" s="770"/>
      <c r="DM12" s="771"/>
      <c r="DN12" s="771"/>
      <c r="DO12" s="771"/>
      <c r="DP12" s="772"/>
      <c r="DQ12" s="770"/>
      <c r="DR12" s="771"/>
      <c r="DS12" s="771"/>
      <c r="DT12" s="771"/>
      <c r="DU12" s="772"/>
      <c r="DV12" s="767"/>
      <c r="DW12" s="768"/>
      <c r="DX12" s="768"/>
      <c r="DY12" s="768"/>
      <c r="DZ12" s="773"/>
      <c r="EA12" s="93"/>
    </row>
    <row r="13" spans="1:131" s="94" customFormat="1" ht="26.25" customHeight="1" x14ac:dyDescent="0.15">
      <c r="A13" s="97">
        <v>7</v>
      </c>
      <c r="B13" s="774"/>
      <c r="C13" s="775"/>
      <c r="D13" s="775"/>
      <c r="E13" s="775"/>
      <c r="F13" s="775"/>
      <c r="G13" s="775"/>
      <c r="H13" s="775"/>
      <c r="I13" s="775"/>
      <c r="J13" s="775"/>
      <c r="K13" s="775"/>
      <c r="L13" s="775"/>
      <c r="M13" s="775"/>
      <c r="N13" s="775"/>
      <c r="O13" s="775"/>
      <c r="P13" s="776"/>
      <c r="Q13" s="777"/>
      <c r="R13" s="778"/>
      <c r="S13" s="778"/>
      <c r="T13" s="778"/>
      <c r="U13" s="778"/>
      <c r="V13" s="778"/>
      <c r="W13" s="778"/>
      <c r="X13" s="778"/>
      <c r="Y13" s="778"/>
      <c r="Z13" s="778"/>
      <c r="AA13" s="778"/>
      <c r="AB13" s="778"/>
      <c r="AC13" s="778"/>
      <c r="AD13" s="778"/>
      <c r="AE13" s="779"/>
      <c r="AF13" s="780"/>
      <c r="AG13" s="781"/>
      <c r="AH13" s="781"/>
      <c r="AI13" s="781"/>
      <c r="AJ13" s="782"/>
      <c r="AK13" s="763"/>
      <c r="AL13" s="764"/>
      <c r="AM13" s="764"/>
      <c r="AN13" s="764"/>
      <c r="AO13" s="764"/>
      <c r="AP13" s="764"/>
      <c r="AQ13" s="764"/>
      <c r="AR13" s="764"/>
      <c r="AS13" s="764"/>
      <c r="AT13" s="764"/>
      <c r="AU13" s="765"/>
      <c r="AV13" s="765"/>
      <c r="AW13" s="765"/>
      <c r="AX13" s="765"/>
      <c r="AY13" s="766"/>
      <c r="AZ13" s="91"/>
      <c r="BA13" s="91"/>
      <c r="BB13" s="91"/>
      <c r="BC13" s="91"/>
      <c r="BD13" s="91"/>
      <c r="BE13" s="92"/>
      <c r="BF13" s="92"/>
      <c r="BG13" s="92"/>
      <c r="BH13" s="92"/>
      <c r="BI13" s="92"/>
      <c r="BJ13" s="92"/>
      <c r="BK13" s="92"/>
      <c r="BL13" s="92"/>
      <c r="BM13" s="92"/>
      <c r="BN13" s="92"/>
      <c r="BO13" s="92"/>
      <c r="BP13" s="92"/>
      <c r="BQ13" s="97">
        <v>7</v>
      </c>
      <c r="BR13" s="98"/>
      <c r="BS13" s="767"/>
      <c r="BT13" s="768"/>
      <c r="BU13" s="768"/>
      <c r="BV13" s="768"/>
      <c r="BW13" s="768"/>
      <c r="BX13" s="768"/>
      <c r="BY13" s="768"/>
      <c r="BZ13" s="768"/>
      <c r="CA13" s="768"/>
      <c r="CB13" s="768"/>
      <c r="CC13" s="768"/>
      <c r="CD13" s="768"/>
      <c r="CE13" s="768"/>
      <c r="CF13" s="768"/>
      <c r="CG13" s="769"/>
      <c r="CH13" s="770"/>
      <c r="CI13" s="771"/>
      <c r="CJ13" s="771"/>
      <c r="CK13" s="771"/>
      <c r="CL13" s="772"/>
      <c r="CM13" s="770"/>
      <c r="CN13" s="771"/>
      <c r="CO13" s="771"/>
      <c r="CP13" s="771"/>
      <c r="CQ13" s="772"/>
      <c r="CR13" s="770"/>
      <c r="CS13" s="771"/>
      <c r="CT13" s="771"/>
      <c r="CU13" s="771"/>
      <c r="CV13" s="772"/>
      <c r="CW13" s="770"/>
      <c r="CX13" s="771"/>
      <c r="CY13" s="771"/>
      <c r="CZ13" s="771"/>
      <c r="DA13" s="772"/>
      <c r="DB13" s="770"/>
      <c r="DC13" s="771"/>
      <c r="DD13" s="771"/>
      <c r="DE13" s="771"/>
      <c r="DF13" s="772"/>
      <c r="DG13" s="770"/>
      <c r="DH13" s="771"/>
      <c r="DI13" s="771"/>
      <c r="DJ13" s="771"/>
      <c r="DK13" s="772"/>
      <c r="DL13" s="770"/>
      <c r="DM13" s="771"/>
      <c r="DN13" s="771"/>
      <c r="DO13" s="771"/>
      <c r="DP13" s="772"/>
      <c r="DQ13" s="770"/>
      <c r="DR13" s="771"/>
      <c r="DS13" s="771"/>
      <c r="DT13" s="771"/>
      <c r="DU13" s="772"/>
      <c r="DV13" s="767"/>
      <c r="DW13" s="768"/>
      <c r="DX13" s="768"/>
      <c r="DY13" s="768"/>
      <c r="DZ13" s="773"/>
      <c r="EA13" s="93"/>
    </row>
    <row r="14" spans="1:131" s="94" customFormat="1" ht="26.25" customHeight="1" x14ac:dyDescent="0.15">
      <c r="A14" s="97">
        <v>8</v>
      </c>
      <c r="B14" s="774"/>
      <c r="C14" s="775"/>
      <c r="D14" s="775"/>
      <c r="E14" s="775"/>
      <c r="F14" s="775"/>
      <c r="G14" s="775"/>
      <c r="H14" s="775"/>
      <c r="I14" s="775"/>
      <c r="J14" s="775"/>
      <c r="K14" s="775"/>
      <c r="L14" s="775"/>
      <c r="M14" s="775"/>
      <c r="N14" s="775"/>
      <c r="O14" s="775"/>
      <c r="P14" s="776"/>
      <c r="Q14" s="777"/>
      <c r="R14" s="778"/>
      <c r="S14" s="778"/>
      <c r="T14" s="778"/>
      <c r="U14" s="778"/>
      <c r="V14" s="778"/>
      <c r="W14" s="778"/>
      <c r="X14" s="778"/>
      <c r="Y14" s="778"/>
      <c r="Z14" s="778"/>
      <c r="AA14" s="778"/>
      <c r="AB14" s="778"/>
      <c r="AC14" s="778"/>
      <c r="AD14" s="778"/>
      <c r="AE14" s="779"/>
      <c r="AF14" s="780"/>
      <c r="AG14" s="781"/>
      <c r="AH14" s="781"/>
      <c r="AI14" s="781"/>
      <c r="AJ14" s="782"/>
      <c r="AK14" s="763"/>
      <c r="AL14" s="764"/>
      <c r="AM14" s="764"/>
      <c r="AN14" s="764"/>
      <c r="AO14" s="764"/>
      <c r="AP14" s="764"/>
      <c r="AQ14" s="764"/>
      <c r="AR14" s="764"/>
      <c r="AS14" s="764"/>
      <c r="AT14" s="764"/>
      <c r="AU14" s="765"/>
      <c r="AV14" s="765"/>
      <c r="AW14" s="765"/>
      <c r="AX14" s="765"/>
      <c r="AY14" s="766"/>
      <c r="AZ14" s="91"/>
      <c r="BA14" s="91"/>
      <c r="BB14" s="91"/>
      <c r="BC14" s="91"/>
      <c r="BD14" s="91"/>
      <c r="BE14" s="92"/>
      <c r="BF14" s="92"/>
      <c r="BG14" s="92"/>
      <c r="BH14" s="92"/>
      <c r="BI14" s="92"/>
      <c r="BJ14" s="92"/>
      <c r="BK14" s="92"/>
      <c r="BL14" s="92"/>
      <c r="BM14" s="92"/>
      <c r="BN14" s="92"/>
      <c r="BO14" s="92"/>
      <c r="BP14" s="92"/>
      <c r="BQ14" s="97">
        <v>8</v>
      </c>
      <c r="BR14" s="98"/>
      <c r="BS14" s="767"/>
      <c r="BT14" s="768"/>
      <c r="BU14" s="768"/>
      <c r="BV14" s="768"/>
      <c r="BW14" s="768"/>
      <c r="BX14" s="768"/>
      <c r="BY14" s="768"/>
      <c r="BZ14" s="768"/>
      <c r="CA14" s="768"/>
      <c r="CB14" s="768"/>
      <c r="CC14" s="768"/>
      <c r="CD14" s="768"/>
      <c r="CE14" s="768"/>
      <c r="CF14" s="768"/>
      <c r="CG14" s="769"/>
      <c r="CH14" s="770"/>
      <c r="CI14" s="771"/>
      <c r="CJ14" s="771"/>
      <c r="CK14" s="771"/>
      <c r="CL14" s="772"/>
      <c r="CM14" s="770"/>
      <c r="CN14" s="771"/>
      <c r="CO14" s="771"/>
      <c r="CP14" s="771"/>
      <c r="CQ14" s="772"/>
      <c r="CR14" s="770"/>
      <c r="CS14" s="771"/>
      <c r="CT14" s="771"/>
      <c r="CU14" s="771"/>
      <c r="CV14" s="772"/>
      <c r="CW14" s="770"/>
      <c r="CX14" s="771"/>
      <c r="CY14" s="771"/>
      <c r="CZ14" s="771"/>
      <c r="DA14" s="772"/>
      <c r="DB14" s="770"/>
      <c r="DC14" s="771"/>
      <c r="DD14" s="771"/>
      <c r="DE14" s="771"/>
      <c r="DF14" s="772"/>
      <c r="DG14" s="770"/>
      <c r="DH14" s="771"/>
      <c r="DI14" s="771"/>
      <c r="DJ14" s="771"/>
      <c r="DK14" s="772"/>
      <c r="DL14" s="770"/>
      <c r="DM14" s="771"/>
      <c r="DN14" s="771"/>
      <c r="DO14" s="771"/>
      <c r="DP14" s="772"/>
      <c r="DQ14" s="770"/>
      <c r="DR14" s="771"/>
      <c r="DS14" s="771"/>
      <c r="DT14" s="771"/>
      <c r="DU14" s="772"/>
      <c r="DV14" s="767"/>
      <c r="DW14" s="768"/>
      <c r="DX14" s="768"/>
      <c r="DY14" s="768"/>
      <c r="DZ14" s="773"/>
      <c r="EA14" s="93"/>
    </row>
    <row r="15" spans="1:131" s="94" customFormat="1" ht="26.25" customHeight="1" x14ac:dyDescent="0.15">
      <c r="A15" s="97">
        <v>9</v>
      </c>
      <c r="B15" s="774"/>
      <c r="C15" s="775"/>
      <c r="D15" s="775"/>
      <c r="E15" s="775"/>
      <c r="F15" s="775"/>
      <c r="G15" s="775"/>
      <c r="H15" s="775"/>
      <c r="I15" s="775"/>
      <c r="J15" s="775"/>
      <c r="K15" s="775"/>
      <c r="L15" s="775"/>
      <c r="M15" s="775"/>
      <c r="N15" s="775"/>
      <c r="O15" s="775"/>
      <c r="P15" s="776"/>
      <c r="Q15" s="777"/>
      <c r="R15" s="778"/>
      <c r="S15" s="778"/>
      <c r="T15" s="778"/>
      <c r="U15" s="778"/>
      <c r="V15" s="778"/>
      <c r="W15" s="778"/>
      <c r="X15" s="778"/>
      <c r="Y15" s="778"/>
      <c r="Z15" s="778"/>
      <c r="AA15" s="778"/>
      <c r="AB15" s="778"/>
      <c r="AC15" s="778"/>
      <c r="AD15" s="778"/>
      <c r="AE15" s="779"/>
      <c r="AF15" s="780"/>
      <c r="AG15" s="781"/>
      <c r="AH15" s="781"/>
      <c r="AI15" s="781"/>
      <c r="AJ15" s="782"/>
      <c r="AK15" s="763"/>
      <c r="AL15" s="764"/>
      <c r="AM15" s="764"/>
      <c r="AN15" s="764"/>
      <c r="AO15" s="764"/>
      <c r="AP15" s="764"/>
      <c r="AQ15" s="764"/>
      <c r="AR15" s="764"/>
      <c r="AS15" s="764"/>
      <c r="AT15" s="764"/>
      <c r="AU15" s="765"/>
      <c r="AV15" s="765"/>
      <c r="AW15" s="765"/>
      <c r="AX15" s="765"/>
      <c r="AY15" s="766"/>
      <c r="AZ15" s="91"/>
      <c r="BA15" s="91"/>
      <c r="BB15" s="91"/>
      <c r="BC15" s="91"/>
      <c r="BD15" s="91"/>
      <c r="BE15" s="92"/>
      <c r="BF15" s="92"/>
      <c r="BG15" s="92"/>
      <c r="BH15" s="92"/>
      <c r="BI15" s="92"/>
      <c r="BJ15" s="92"/>
      <c r="BK15" s="92"/>
      <c r="BL15" s="92"/>
      <c r="BM15" s="92"/>
      <c r="BN15" s="92"/>
      <c r="BO15" s="92"/>
      <c r="BP15" s="92"/>
      <c r="BQ15" s="97">
        <v>9</v>
      </c>
      <c r="BR15" s="98"/>
      <c r="BS15" s="767"/>
      <c r="BT15" s="768"/>
      <c r="BU15" s="768"/>
      <c r="BV15" s="768"/>
      <c r="BW15" s="768"/>
      <c r="BX15" s="768"/>
      <c r="BY15" s="768"/>
      <c r="BZ15" s="768"/>
      <c r="CA15" s="768"/>
      <c r="CB15" s="768"/>
      <c r="CC15" s="768"/>
      <c r="CD15" s="768"/>
      <c r="CE15" s="768"/>
      <c r="CF15" s="768"/>
      <c r="CG15" s="769"/>
      <c r="CH15" s="770"/>
      <c r="CI15" s="771"/>
      <c r="CJ15" s="771"/>
      <c r="CK15" s="771"/>
      <c r="CL15" s="772"/>
      <c r="CM15" s="770"/>
      <c r="CN15" s="771"/>
      <c r="CO15" s="771"/>
      <c r="CP15" s="771"/>
      <c r="CQ15" s="772"/>
      <c r="CR15" s="770"/>
      <c r="CS15" s="771"/>
      <c r="CT15" s="771"/>
      <c r="CU15" s="771"/>
      <c r="CV15" s="772"/>
      <c r="CW15" s="770"/>
      <c r="CX15" s="771"/>
      <c r="CY15" s="771"/>
      <c r="CZ15" s="771"/>
      <c r="DA15" s="772"/>
      <c r="DB15" s="770"/>
      <c r="DC15" s="771"/>
      <c r="DD15" s="771"/>
      <c r="DE15" s="771"/>
      <c r="DF15" s="772"/>
      <c r="DG15" s="770"/>
      <c r="DH15" s="771"/>
      <c r="DI15" s="771"/>
      <c r="DJ15" s="771"/>
      <c r="DK15" s="772"/>
      <c r="DL15" s="770"/>
      <c r="DM15" s="771"/>
      <c r="DN15" s="771"/>
      <c r="DO15" s="771"/>
      <c r="DP15" s="772"/>
      <c r="DQ15" s="770"/>
      <c r="DR15" s="771"/>
      <c r="DS15" s="771"/>
      <c r="DT15" s="771"/>
      <c r="DU15" s="772"/>
      <c r="DV15" s="767"/>
      <c r="DW15" s="768"/>
      <c r="DX15" s="768"/>
      <c r="DY15" s="768"/>
      <c r="DZ15" s="773"/>
      <c r="EA15" s="93"/>
    </row>
    <row r="16" spans="1:131" s="94" customFormat="1" ht="26.25" customHeight="1" x14ac:dyDescent="0.15">
      <c r="A16" s="97">
        <v>10</v>
      </c>
      <c r="B16" s="774"/>
      <c r="C16" s="775"/>
      <c r="D16" s="775"/>
      <c r="E16" s="775"/>
      <c r="F16" s="775"/>
      <c r="G16" s="775"/>
      <c r="H16" s="775"/>
      <c r="I16" s="775"/>
      <c r="J16" s="775"/>
      <c r="K16" s="775"/>
      <c r="L16" s="775"/>
      <c r="M16" s="775"/>
      <c r="N16" s="775"/>
      <c r="O16" s="775"/>
      <c r="P16" s="776"/>
      <c r="Q16" s="777"/>
      <c r="R16" s="778"/>
      <c r="S16" s="778"/>
      <c r="T16" s="778"/>
      <c r="U16" s="778"/>
      <c r="V16" s="778"/>
      <c r="W16" s="778"/>
      <c r="X16" s="778"/>
      <c r="Y16" s="778"/>
      <c r="Z16" s="778"/>
      <c r="AA16" s="778"/>
      <c r="AB16" s="778"/>
      <c r="AC16" s="778"/>
      <c r="AD16" s="778"/>
      <c r="AE16" s="779"/>
      <c r="AF16" s="780"/>
      <c r="AG16" s="781"/>
      <c r="AH16" s="781"/>
      <c r="AI16" s="781"/>
      <c r="AJ16" s="782"/>
      <c r="AK16" s="763"/>
      <c r="AL16" s="764"/>
      <c r="AM16" s="764"/>
      <c r="AN16" s="764"/>
      <c r="AO16" s="764"/>
      <c r="AP16" s="764"/>
      <c r="AQ16" s="764"/>
      <c r="AR16" s="764"/>
      <c r="AS16" s="764"/>
      <c r="AT16" s="764"/>
      <c r="AU16" s="765"/>
      <c r="AV16" s="765"/>
      <c r="AW16" s="765"/>
      <c r="AX16" s="765"/>
      <c r="AY16" s="766"/>
      <c r="AZ16" s="91"/>
      <c r="BA16" s="91"/>
      <c r="BB16" s="91"/>
      <c r="BC16" s="91"/>
      <c r="BD16" s="91"/>
      <c r="BE16" s="92"/>
      <c r="BF16" s="92"/>
      <c r="BG16" s="92"/>
      <c r="BH16" s="92"/>
      <c r="BI16" s="92"/>
      <c r="BJ16" s="92"/>
      <c r="BK16" s="92"/>
      <c r="BL16" s="92"/>
      <c r="BM16" s="92"/>
      <c r="BN16" s="92"/>
      <c r="BO16" s="92"/>
      <c r="BP16" s="92"/>
      <c r="BQ16" s="97">
        <v>10</v>
      </c>
      <c r="BR16" s="98"/>
      <c r="BS16" s="767"/>
      <c r="BT16" s="768"/>
      <c r="BU16" s="768"/>
      <c r="BV16" s="768"/>
      <c r="BW16" s="768"/>
      <c r="BX16" s="768"/>
      <c r="BY16" s="768"/>
      <c r="BZ16" s="768"/>
      <c r="CA16" s="768"/>
      <c r="CB16" s="768"/>
      <c r="CC16" s="768"/>
      <c r="CD16" s="768"/>
      <c r="CE16" s="768"/>
      <c r="CF16" s="768"/>
      <c r="CG16" s="769"/>
      <c r="CH16" s="770"/>
      <c r="CI16" s="771"/>
      <c r="CJ16" s="771"/>
      <c r="CK16" s="771"/>
      <c r="CL16" s="772"/>
      <c r="CM16" s="770"/>
      <c r="CN16" s="771"/>
      <c r="CO16" s="771"/>
      <c r="CP16" s="771"/>
      <c r="CQ16" s="772"/>
      <c r="CR16" s="770"/>
      <c r="CS16" s="771"/>
      <c r="CT16" s="771"/>
      <c r="CU16" s="771"/>
      <c r="CV16" s="772"/>
      <c r="CW16" s="770"/>
      <c r="CX16" s="771"/>
      <c r="CY16" s="771"/>
      <c r="CZ16" s="771"/>
      <c r="DA16" s="772"/>
      <c r="DB16" s="770"/>
      <c r="DC16" s="771"/>
      <c r="DD16" s="771"/>
      <c r="DE16" s="771"/>
      <c r="DF16" s="772"/>
      <c r="DG16" s="770"/>
      <c r="DH16" s="771"/>
      <c r="DI16" s="771"/>
      <c r="DJ16" s="771"/>
      <c r="DK16" s="772"/>
      <c r="DL16" s="770"/>
      <c r="DM16" s="771"/>
      <c r="DN16" s="771"/>
      <c r="DO16" s="771"/>
      <c r="DP16" s="772"/>
      <c r="DQ16" s="770"/>
      <c r="DR16" s="771"/>
      <c r="DS16" s="771"/>
      <c r="DT16" s="771"/>
      <c r="DU16" s="772"/>
      <c r="DV16" s="767"/>
      <c r="DW16" s="768"/>
      <c r="DX16" s="768"/>
      <c r="DY16" s="768"/>
      <c r="DZ16" s="773"/>
      <c r="EA16" s="93"/>
    </row>
    <row r="17" spans="1:131" s="94" customFormat="1" ht="26.25" customHeight="1" x14ac:dyDescent="0.15">
      <c r="A17" s="97">
        <v>11</v>
      </c>
      <c r="B17" s="774"/>
      <c r="C17" s="775"/>
      <c r="D17" s="775"/>
      <c r="E17" s="775"/>
      <c r="F17" s="775"/>
      <c r="G17" s="775"/>
      <c r="H17" s="775"/>
      <c r="I17" s="775"/>
      <c r="J17" s="775"/>
      <c r="K17" s="775"/>
      <c r="L17" s="775"/>
      <c r="M17" s="775"/>
      <c r="N17" s="775"/>
      <c r="O17" s="775"/>
      <c r="P17" s="776"/>
      <c r="Q17" s="777"/>
      <c r="R17" s="778"/>
      <c r="S17" s="778"/>
      <c r="T17" s="778"/>
      <c r="U17" s="778"/>
      <c r="V17" s="778"/>
      <c r="W17" s="778"/>
      <c r="X17" s="778"/>
      <c r="Y17" s="778"/>
      <c r="Z17" s="778"/>
      <c r="AA17" s="778"/>
      <c r="AB17" s="778"/>
      <c r="AC17" s="778"/>
      <c r="AD17" s="778"/>
      <c r="AE17" s="779"/>
      <c r="AF17" s="780"/>
      <c r="AG17" s="781"/>
      <c r="AH17" s="781"/>
      <c r="AI17" s="781"/>
      <c r="AJ17" s="782"/>
      <c r="AK17" s="763"/>
      <c r="AL17" s="764"/>
      <c r="AM17" s="764"/>
      <c r="AN17" s="764"/>
      <c r="AO17" s="764"/>
      <c r="AP17" s="764"/>
      <c r="AQ17" s="764"/>
      <c r="AR17" s="764"/>
      <c r="AS17" s="764"/>
      <c r="AT17" s="764"/>
      <c r="AU17" s="765"/>
      <c r="AV17" s="765"/>
      <c r="AW17" s="765"/>
      <c r="AX17" s="765"/>
      <c r="AY17" s="766"/>
      <c r="AZ17" s="91"/>
      <c r="BA17" s="91"/>
      <c r="BB17" s="91"/>
      <c r="BC17" s="91"/>
      <c r="BD17" s="91"/>
      <c r="BE17" s="92"/>
      <c r="BF17" s="92"/>
      <c r="BG17" s="92"/>
      <c r="BH17" s="92"/>
      <c r="BI17" s="92"/>
      <c r="BJ17" s="92"/>
      <c r="BK17" s="92"/>
      <c r="BL17" s="92"/>
      <c r="BM17" s="92"/>
      <c r="BN17" s="92"/>
      <c r="BO17" s="92"/>
      <c r="BP17" s="92"/>
      <c r="BQ17" s="97">
        <v>11</v>
      </c>
      <c r="BR17" s="98"/>
      <c r="BS17" s="767"/>
      <c r="BT17" s="768"/>
      <c r="BU17" s="768"/>
      <c r="BV17" s="768"/>
      <c r="BW17" s="768"/>
      <c r="BX17" s="768"/>
      <c r="BY17" s="768"/>
      <c r="BZ17" s="768"/>
      <c r="CA17" s="768"/>
      <c r="CB17" s="768"/>
      <c r="CC17" s="768"/>
      <c r="CD17" s="768"/>
      <c r="CE17" s="768"/>
      <c r="CF17" s="768"/>
      <c r="CG17" s="769"/>
      <c r="CH17" s="770"/>
      <c r="CI17" s="771"/>
      <c r="CJ17" s="771"/>
      <c r="CK17" s="771"/>
      <c r="CL17" s="772"/>
      <c r="CM17" s="770"/>
      <c r="CN17" s="771"/>
      <c r="CO17" s="771"/>
      <c r="CP17" s="771"/>
      <c r="CQ17" s="772"/>
      <c r="CR17" s="770"/>
      <c r="CS17" s="771"/>
      <c r="CT17" s="771"/>
      <c r="CU17" s="771"/>
      <c r="CV17" s="772"/>
      <c r="CW17" s="770"/>
      <c r="CX17" s="771"/>
      <c r="CY17" s="771"/>
      <c r="CZ17" s="771"/>
      <c r="DA17" s="772"/>
      <c r="DB17" s="770"/>
      <c r="DC17" s="771"/>
      <c r="DD17" s="771"/>
      <c r="DE17" s="771"/>
      <c r="DF17" s="772"/>
      <c r="DG17" s="770"/>
      <c r="DH17" s="771"/>
      <c r="DI17" s="771"/>
      <c r="DJ17" s="771"/>
      <c r="DK17" s="772"/>
      <c r="DL17" s="770"/>
      <c r="DM17" s="771"/>
      <c r="DN17" s="771"/>
      <c r="DO17" s="771"/>
      <c r="DP17" s="772"/>
      <c r="DQ17" s="770"/>
      <c r="DR17" s="771"/>
      <c r="DS17" s="771"/>
      <c r="DT17" s="771"/>
      <c r="DU17" s="772"/>
      <c r="DV17" s="767"/>
      <c r="DW17" s="768"/>
      <c r="DX17" s="768"/>
      <c r="DY17" s="768"/>
      <c r="DZ17" s="773"/>
      <c r="EA17" s="93"/>
    </row>
    <row r="18" spans="1:131" s="94" customFormat="1" ht="26.25" customHeight="1" x14ac:dyDescent="0.15">
      <c r="A18" s="97">
        <v>12</v>
      </c>
      <c r="B18" s="774"/>
      <c r="C18" s="775"/>
      <c r="D18" s="775"/>
      <c r="E18" s="775"/>
      <c r="F18" s="775"/>
      <c r="G18" s="775"/>
      <c r="H18" s="775"/>
      <c r="I18" s="775"/>
      <c r="J18" s="775"/>
      <c r="K18" s="775"/>
      <c r="L18" s="775"/>
      <c r="M18" s="775"/>
      <c r="N18" s="775"/>
      <c r="O18" s="775"/>
      <c r="P18" s="776"/>
      <c r="Q18" s="777"/>
      <c r="R18" s="778"/>
      <c r="S18" s="778"/>
      <c r="T18" s="778"/>
      <c r="U18" s="778"/>
      <c r="V18" s="778"/>
      <c r="W18" s="778"/>
      <c r="X18" s="778"/>
      <c r="Y18" s="778"/>
      <c r="Z18" s="778"/>
      <c r="AA18" s="778"/>
      <c r="AB18" s="778"/>
      <c r="AC18" s="778"/>
      <c r="AD18" s="778"/>
      <c r="AE18" s="779"/>
      <c r="AF18" s="780"/>
      <c r="AG18" s="781"/>
      <c r="AH18" s="781"/>
      <c r="AI18" s="781"/>
      <c r="AJ18" s="782"/>
      <c r="AK18" s="763"/>
      <c r="AL18" s="764"/>
      <c r="AM18" s="764"/>
      <c r="AN18" s="764"/>
      <c r="AO18" s="764"/>
      <c r="AP18" s="764"/>
      <c r="AQ18" s="764"/>
      <c r="AR18" s="764"/>
      <c r="AS18" s="764"/>
      <c r="AT18" s="764"/>
      <c r="AU18" s="765"/>
      <c r="AV18" s="765"/>
      <c r="AW18" s="765"/>
      <c r="AX18" s="765"/>
      <c r="AY18" s="766"/>
      <c r="AZ18" s="91"/>
      <c r="BA18" s="91"/>
      <c r="BB18" s="91"/>
      <c r="BC18" s="91"/>
      <c r="BD18" s="91"/>
      <c r="BE18" s="92"/>
      <c r="BF18" s="92"/>
      <c r="BG18" s="92"/>
      <c r="BH18" s="92"/>
      <c r="BI18" s="92"/>
      <c r="BJ18" s="92"/>
      <c r="BK18" s="92"/>
      <c r="BL18" s="92"/>
      <c r="BM18" s="92"/>
      <c r="BN18" s="92"/>
      <c r="BO18" s="92"/>
      <c r="BP18" s="92"/>
      <c r="BQ18" s="97">
        <v>12</v>
      </c>
      <c r="BR18" s="98"/>
      <c r="BS18" s="767"/>
      <c r="BT18" s="768"/>
      <c r="BU18" s="768"/>
      <c r="BV18" s="768"/>
      <c r="BW18" s="768"/>
      <c r="BX18" s="768"/>
      <c r="BY18" s="768"/>
      <c r="BZ18" s="768"/>
      <c r="CA18" s="768"/>
      <c r="CB18" s="768"/>
      <c r="CC18" s="768"/>
      <c r="CD18" s="768"/>
      <c r="CE18" s="768"/>
      <c r="CF18" s="768"/>
      <c r="CG18" s="769"/>
      <c r="CH18" s="770"/>
      <c r="CI18" s="771"/>
      <c r="CJ18" s="771"/>
      <c r="CK18" s="771"/>
      <c r="CL18" s="772"/>
      <c r="CM18" s="770"/>
      <c r="CN18" s="771"/>
      <c r="CO18" s="771"/>
      <c r="CP18" s="771"/>
      <c r="CQ18" s="772"/>
      <c r="CR18" s="770"/>
      <c r="CS18" s="771"/>
      <c r="CT18" s="771"/>
      <c r="CU18" s="771"/>
      <c r="CV18" s="772"/>
      <c r="CW18" s="770"/>
      <c r="CX18" s="771"/>
      <c r="CY18" s="771"/>
      <c r="CZ18" s="771"/>
      <c r="DA18" s="772"/>
      <c r="DB18" s="770"/>
      <c r="DC18" s="771"/>
      <c r="DD18" s="771"/>
      <c r="DE18" s="771"/>
      <c r="DF18" s="772"/>
      <c r="DG18" s="770"/>
      <c r="DH18" s="771"/>
      <c r="DI18" s="771"/>
      <c r="DJ18" s="771"/>
      <c r="DK18" s="772"/>
      <c r="DL18" s="770"/>
      <c r="DM18" s="771"/>
      <c r="DN18" s="771"/>
      <c r="DO18" s="771"/>
      <c r="DP18" s="772"/>
      <c r="DQ18" s="770"/>
      <c r="DR18" s="771"/>
      <c r="DS18" s="771"/>
      <c r="DT18" s="771"/>
      <c r="DU18" s="772"/>
      <c r="DV18" s="767"/>
      <c r="DW18" s="768"/>
      <c r="DX18" s="768"/>
      <c r="DY18" s="768"/>
      <c r="DZ18" s="773"/>
      <c r="EA18" s="93"/>
    </row>
    <row r="19" spans="1:131" s="94" customFormat="1" ht="26.25" customHeight="1" x14ac:dyDescent="0.15">
      <c r="A19" s="97">
        <v>13</v>
      </c>
      <c r="B19" s="774"/>
      <c r="C19" s="775"/>
      <c r="D19" s="775"/>
      <c r="E19" s="775"/>
      <c r="F19" s="775"/>
      <c r="G19" s="775"/>
      <c r="H19" s="775"/>
      <c r="I19" s="775"/>
      <c r="J19" s="775"/>
      <c r="K19" s="775"/>
      <c r="L19" s="775"/>
      <c r="M19" s="775"/>
      <c r="N19" s="775"/>
      <c r="O19" s="775"/>
      <c r="P19" s="776"/>
      <c r="Q19" s="777"/>
      <c r="R19" s="778"/>
      <c r="S19" s="778"/>
      <c r="T19" s="778"/>
      <c r="U19" s="778"/>
      <c r="V19" s="778"/>
      <c r="W19" s="778"/>
      <c r="X19" s="778"/>
      <c r="Y19" s="778"/>
      <c r="Z19" s="778"/>
      <c r="AA19" s="778"/>
      <c r="AB19" s="778"/>
      <c r="AC19" s="778"/>
      <c r="AD19" s="778"/>
      <c r="AE19" s="779"/>
      <c r="AF19" s="780"/>
      <c r="AG19" s="781"/>
      <c r="AH19" s="781"/>
      <c r="AI19" s="781"/>
      <c r="AJ19" s="782"/>
      <c r="AK19" s="763"/>
      <c r="AL19" s="764"/>
      <c r="AM19" s="764"/>
      <c r="AN19" s="764"/>
      <c r="AO19" s="764"/>
      <c r="AP19" s="764"/>
      <c r="AQ19" s="764"/>
      <c r="AR19" s="764"/>
      <c r="AS19" s="764"/>
      <c r="AT19" s="764"/>
      <c r="AU19" s="765"/>
      <c r="AV19" s="765"/>
      <c r="AW19" s="765"/>
      <c r="AX19" s="765"/>
      <c r="AY19" s="766"/>
      <c r="AZ19" s="91"/>
      <c r="BA19" s="91"/>
      <c r="BB19" s="91"/>
      <c r="BC19" s="91"/>
      <c r="BD19" s="91"/>
      <c r="BE19" s="92"/>
      <c r="BF19" s="92"/>
      <c r="BG19" s="92"/>
      <c r="BH19" s="92"/>
      <c r="BI19" s="92"/>
      <c r="BJ19" s="92"/>
      <c r="BK19" s="92"/>
      <c r="BL19" s="92"/>
      <c r="BM19" s="92"/>
      <c r="BN19" s="92"/>
      <c r="BO19" s="92"/>
      <c r="BP19" s="92"/>
      <c r="BQ19" s="97">
        <v>13</v>
      </c>
      <c r="BR19" s="98"/>
      <c r="BS19" s="767"/>
      <c r="BT19" s="768"/>
      <c r="BU19" s="768"/>
      <c r="BV19" s="768"/>
      <c r="BW19" s="768"/>
      <c r="BX19" s="768"/>
      <c r="BY19" s="768"/>
      <c r="BZ19" s="768"/>
      <c r="CA19" s="768"/>
      <c r="CB19" s="768"/>
      <c r="CC19" s="768"/>
      <c r="CD19" s="768"/>
      <c r="CE19" s="768"/>
      <c r="CF19" s="768"/>
      <c r="CG19" s="769"/>
      <c r="CH19" s="770"/>
      <c r="CI19" s="771"/>
      <c r="CJ19" s="771"/>
      <c r="CK19" s="771"/>
      <c r="CL19" s="772"/>
      <c r="CM19" s="770"/>
      <c r="CN19" s="771"/>
      <c r="CO19" s="771"/>
      <c r="CP19" s="771"/>
      <c r="CQ19" s="772"/>
      <c r="CR19" s="770"/>
      <c r="CS19" s="771"/>
      <c r="CT19" s="771"/>
      <c r="CU19" s="771"/>
      <c r="CV19" s="772"/>
      <c r="CW19" s="770"/>
      <c r="CX19" s="771"/>
      <c r="CY19" s="771"/>
      <c r="CZ19" s="771"/>
      <c r="DA19" s="772"/>
      <c r="DB19" s="770"/>
      <c r="DC19" s="771"/>
      <c r="DD19" s="771"/>
      <c r="DE19" s="771"/>
      <c r="DF19" s="772"/>
      <c r="DG19" s="770"/>
      <c r="DH19" s="771"/>
      <c r="DI19" s="771"/>
      <c r="DJ19" s="771"/>
      <c r="DK19" s="772"/>
      <c r="DL19" s="770"/>
      <c r="DM19" s="771"/>
      <c r="DN19" s="771"/>
      <c r="DO19" s="771"/>
      <c r="DP19" s="772"/>
      <c r="DQ19" s="770"/>
      <c r="DR19" s="771"/>
      <c r="DS19" s="771"/>
      <c r="DT19" s="771"/>
      <c r="DU19" s="772"/>
      <c r="DV19" s="767"/>
      <c r="DW19" s="768"/>
      <c r="DX19" s="768"/>
      <c r="DY19" s="768"/>
      <c r="DZ19" s="773"/>
      <c r="EA19" s="93"/>
    </row>
    <row r="20" spans="1:131" s="94" customFormat="1" ht="26.25" customHeight="1" x14ac:dyDescent="0.15">
      <c r="A20" s="97">
        <v>14</v>
      </c>
      <c r="B20" s="774"/>
      <c r="C20" s="775"/>
      <c r="D20" s="775"/>
      <c r="E20" s="775"/>
      <c r="F20" s="775"/>
      <c r="G20" s="775"/>
      <c r="H20" s="775"/>
      <c r="I20" s="775"/>
      <c r="J20" s="775"/>
      <c r="K20" s="775"/>
      <c r="L20" s="775"/>
      <c r="M20" s="775"/>
      <c r="N20" s="775"/>
      <c r="O20" s="775"/>
      <c r="P20" s="776"/>
      <c r="Q20" s="777"/>
      <c r="R20" s="778"/>
      <c r="S20" s="778"/>
      <c r="T20" s="778"/>
      <c r="U20" s="778"/>
      <c r="V20" s="778"/>
      <c r="W20" s="778"/>
      <c r="X20" s="778"/>
      <c r="Y20" s="778"/>
      <c r="Z20" s="778"/>
      <c r="AA20" s="778"/>
      <c r="AB20" s="778"/>
      <c r="AC20" s="778"/>
      <c r="AD20" s="778"/>
      <c r="AE20" s="779"/>
      <c r="AF20" s="780"/>
      <c r="AG20" s="781"/>
      <c r="AH20" s="781"/>
      <c r="AI20" s="781"/>
      <c r="AJ20" s="782"/>
      <c r="AK20" s="763"/>
      <c r="AL20" s="764"/>
      <c r="AM20" s="764"/>
      <c r="AN20" s="764"/>
      <c r="AO20" s="764"/>
      <c r="AP20" s="764"/>
      <c r="AQ20" s="764"/>
      <c r="AR20" s="764"/>
      <c r="AS20" s="764"/>
      <c r="AT20" s="764"/>
      <c r="AU20" s="765"/>
      <c r="AV20" s="765"/>
      <c r="AW20" s="765"/>
      <c r="AX20" s="765"/>
      <c r="AY20" s="766"/>
      <c r="AZ20" s="91"/>
      <c r="BA20" s="91"/>
      <c r="BB20" s="91"/>
      <c r="BC20" s="91"/>
      <c r="BD20" s="91"/>
      <c r="BE20" s="92"/>
      <c r="BF20" s="92"/>
      <c r="BG20" s="92"/>
      <c r="BH20" s="92"/>
      <c r="BI20" s="92"/>
      <c r="BJ20" s="92"/>
      <c r="BK20" s="92"/>
      <c r="BL20" s="92"/>
      <c r="BM20" s="92"/>
      <c r="BN20" s="92"/>
      <c r="BO20" s="92"/>
      <c r="BP20" s="92"/>
      <c r="BQ20" s="97">
        <v>14</v>
      </c>
      <c r="BR20" s="98"/>
      <c r="BS20" s="767"/>
      <c r="BT20" s="768"/>
      <c r="BU20" s="768"/>
      <c r="BV20" s="768"/>
      <c r="BW20" s="768"/>
      <c r="BX20" s="768"/>
      <c r="BY20" s="768"/>
      <c r="BZ20" s="768"/>
      <c r="CA20" s="768"/>
      <c r="CB20" s="768"/>
      <c r="CC20" s="768"/>
      <c r="CD20" s="768"/>
      <c r="CE20" s="768"/>
      <c r="CF20" s="768"/>
      <c r="CG20" s="769"/>
      <c r="CH20" s="770"/>
      <c r="CI20" s="771"/>
      <c r="CJ20" s="771"/>
      <c r="CK20" s="771"/>
      <c r="CL20" s="772"/>
      <c r="CM20" s="770"/>
      <c r="CN20" s="771"/>
      <c r="CO20" s="771"/>
      <c r="CP20" s="771"/>
      <c r="CQ20" s="772"/>
      <c r="CR20" s="770"/>
      <c r="CS20" s="771"/>
      <c r="CT20" s="771"/>
      <c r="CU20" s="771"/>
      <c r="CV20" s="772"/>
      <c r="CW20" s="770"/>
      <c r="CX20" s="771"/>
      <c r="CY20" s="771"/>
      <c r="CZ20" s="771"/>
      <c r="DA20" s="772"/>
      <c r="DB20" s="770"/>
      <c r="DC20" s="771"/>
      <c r="DD20" s="771"/>
      <c r="DE20" s="771"/>
      <c r="DF20" s="772"/>
      <c r="DG20" s="770"/>
      <c r="DH20" s="771"/>
      <c r="DI20" s="771"/>
      <c r="DJ20" s="771"/>
      <c r="DK20" s="772"/>
      <c r="DL20" s="770"/>
      <c r="DM20" s="771"/>
      <c r="DN20" s="771"/>
      <c r="DO20" s="771"/>
      <c r="DP20" s="772"/>
      <c r="DQ20" s="770"/>
      <c r="DR20" s="771"/>
      <c r="DS20" s="771"/>
      <c r="DT20" s="771"/>
      <c r="DU20" s="772"/>
      <c r="DV20" s="767"/>
      <c r="DW20" s="768"/>
      <c r="DX20" s="768"/>
      <c r="DY20" s="768"/>
      <c r="DZ20" s="773"/>
      <c r="EA20" s="93"/>
    </row>
    <row r="21" spans="1:131" s="94" customFormat="1" ht="26.25" customHeight="1" thickBot="1" x14ac:dyDescent="0.2">
      <c r="A21" s="97">
        <v>15</v>
      </c>
      <c r="B21" s="774"/>
      <c r="C21" s="775"/>
      <c r="D21" s="775"/>
      <c r="E21" s="775"/>
      <c r="F21" s="775"/>
      <c r="G21" s="775"/>
      <c r="H21" s="775"/>
      <c r="I21" s="775"/>
      <c r="J21" s="775"/>
      <c r="K21" s="775"/>
      <c r="L21" s="775"/>
      <c r="M21" s="775"/>
      <c r="N21" s="775"/>
      <c r="O21" s="775"/>
      <c r="P21" s="776"/>
      <c r="Q21" s="777"/>
      <c r="R21" s="778"/>
      <c r="S21" s="778"/>
      <c r="T21" s="778"/>
      <c r="U21" s="778"/>
      <c r="V21" s="778"/>
      <c r="W21" s="778"/>
      <c r="X21" s="778"/>
      <c r="Y21" s="778"/>
      <c r="Z21" s="778"/>
      <c r="AA21" s="778"/>
      <c r="AB21" s="778"/>
      <c r="AC21" s="778"/>
      <c r="AD21" s="778"/>
      <c r="AE21" s="779"/>
      <c r="AF21" s="780"/>
      <c r="AG21" s="781"/>
      <c r="AH21" s="781"/>
      <c r="AI21" s="781"/>
      <c r="AJ21" s="782"/>
      <c r="AK21" s="763"/>
      <c r="AL21" s="764"/>
      <c r="AM21" s="764"/>
      <c r="AN21" s="764"/>
      <c r="AO21" s="764"/>
      <c r="AP21" s="764"/>
      <c r="AQ21" s="764"/>
      <c r="AR21" s="764"/>
      <c r="AS21" s="764"/>
      <c r="AT21" s="764"/>
      <c r="AU21" s="765"/>
      <c r="AV21" s="765"/>
      <c r="AW21" s="765"/>
      <c r="AX21" s="765"/>
      <c r="AY21" s="766"/>
      <c r="AZ21" s="91"/>
      <c r="BA21" s="91"/>
      <c r="BB21" s="91"/>
      <c r="BC21" s="91"/>
      <c r="BD21" s="91"/>
      <c r="BE21" s="92"/>
      <c r="BF21" s="92"/>
      <c r="BG21" s="92"/>
      <c r="BH21" s="92"/>
      <c r="BI21" s="92"/>
      <c r="BJ21" s="92"/>
      <c r="BK21" s="92"/>
      <c r="BL21" s="92"/>
      <c r="BM21" s="92"/>
      <c r="BN21" s="92"/>
      <c r="BO21" s="92"/>
      <c r="BP21" s="92"/>
      <c r="BQ21" s="97">
        <v>15</v>
      </c>
      <c r="BR21" s="98"/>
      <c r="BS21" s="767"/>
      <c r="BT21" s="768"/>
      <c r="BU21" s="768"/>
      <c r="BV21" s="768"/>
      <c r="BW21" s="768"/>
      <c r="BX21" s="768"/>
      <c r="BY21" s="768"/>
      <c r="BZ21" s="768"/>
      <c r="CA21" s="768"/>
      <c r="CB21" s="768"/>
      <c r="CC21" s="768"/>
      <c r="CD21" s="768"/>
      <c r="CE21" s="768"/>
      <c r="CF21" s="768"/>
      <c r="CG21" s="769"/>
      <c r="CH21" s="770"/>
      <c r="CI21" s="771"/>
      <c r="CJ21" s="771"/>
      <c r="CK21" s="771"/>
      <c r="CL21" s="772"/>
      <c r="CM21" s="770"/>
      <c r="CN21" s="771"/>
      <c r="CO21" s="771"/>
      <c r="CP21" s="771"/>
      <c r="CQ21" s="772"/>
      <c r="CR21" s="770"/>
      <c r="CS21" s="771"/>
      <c r="CT21" s="771"/>
      <c r="CU21" s="771"/>
      <c r="CV21" s="772"/>
      <c r="CW21" s="770"/>
      <c r="CX21" s="771"/>
      <c r="CY21" s="771"/>
      <c r="CZ21" s="771"/>
      <c r="DA21" s="772"/>
      <c r="DB21" s="770"/>
      <c r="DC21" s="771"/>
      <c r="DD21" s="771"/>
      <c r="DE21" s="771"/>
      <c r="DF21" s="772"/>
      <c r="DG21" s="770"/>
      <c r="DH21" s="771"/>
      <c r="DI21" s="771"/>
      <c r="DJ21" s="771"/>
      <c r="DK21" s="772"/>
      <c r="DL21" s="770"/>
      <c r="DM21" s="771"/>
      <c r="DN21" s="771"/>
      <c r="DO21" s="771"/>
      <c r="DP21" s="772"/>
      <c r="DQ21" s="770"/>
      <c r="DR21" s="771"/>
      <c r="DS21" s="771"/>
      <c r="DT21" s="771"/>
      <c r="DU21" s="772"/>
      <c r="DV21" s="767"/>
      <c r="DW21" s="768"/>
      <c r="DX21" s="768"/>
      <c r="DY21" s="768"/>
      <c r="DZ21" s="773"/>
      <c r="EA21" s="93"/>
    </row>
    <row r="22" spans="1:131" s="94" customFormat="1" ht="26.25" customHeight="1" x14ac:dyDescent="0.15">
      <c r="A22" s="97">
        <v>16</v>
      </c>
      <c r="B22" s="774"/>
      <c r="C22" s="775"/>
      <c r="D22" s="775"/>
      <c r="E22" s="775"/>
      <c r="F22" s="775"/>
      <c r="G22" s="775"/>
      <c r="H22" s="775"/>
      <c r="I22" s="775"/>
      <c r="J22" s="775"/>
      <c r="K22" s="775"/>
      <c r="L22" s="775"/>
      <c r="M22" s="775"/>
      <c r="N22" s="775"/>
      <c r="O22" s="775"/>
      <c r="P22" s="776"/>
      <c r="Q22" s="793"/>
      <c r="R22" s="794"/>
      <c r="S22" s="794"/>
      <c r="T22" s="794"/>
      <c r="U22" s="794"/>
      <c r="V22" s="794"/>
      <c r="W22" s="794"/>
      <c r="X22" s="794"/>
      <c r="Y22" s="794"/>
      <c r="Z22" s="794"/>
      <c r="AA22" s="794"/>
      <c r="AB22" s="794"/>
      <c r="AC22" s="794"/>
      <c r="AD22" s="794"/>
      <c r="AE22" s="795"/>
      <c r="AF22" s="780"/>
      <c r="AG22" s="781"/>
      <c r="AH22" s="781"/>
      <c r="AI22" s="781"/>
      <c r="AJ22" s="782"/>
      <c r="AK22" s="796"/>
      <c r="AL22" s="797"/>
      <c r="AM22" s="797"/>
      <c r="AN22" s="797"/>
      <c r="AO22" s="797"/>
      <c r="AP22" s="797"/>
      <c r="AQ22" s="797"/>
      <c r="AR22" s="797"/>
      <c r="AS22" s="797"/>
      <c r="AT22" s="797"/>
      <c r="AU22" s="798"/>
      <c r="AV22" s="798"/>
      <c r="AW22" s="798"/>
      <c r="AX22" s="798"/>
      <c r="AY22" s="799"/>
      <c r="AZ22" s="800" t="s">
        <v>341</v>
      </c>
      <c r="BA22" s="800"/>
      <c r="BB22" s="800"/>
      <c r="BC22" s="800"/>
      <c r="BD22" s="801"/>
      <c r="BE22" s="92"/>
      <c r="BF22" s="92"/>
      <c r="BG22" s="92"/>
      <c r="BH22" s="92"/>
      <c r="BI22" s="92"/>
      <c r="BJ22" s="92"/>
      <c r="BK22" s="92"/>
      <c r="BL22" s="92"/>
      <c r="BM22" s="92"/>
      <c r="BN22" s="92"/>
      <c r="BO22" s="92"/>
      <c r="BP22" s="92"/>
      <c r="BQ22" s="97">
        <v>16</v>
      </c>
      <c r="BR22" s="98"/>
      <c r="BS22" s="767"/>
      <c r="BT22" s="768"/>
      <c r="BU22" s="768"/>
      <c r="BV22" s="768"/>
      <c r="BW22" s="768"/>
      <c r="BX22" s="768"/>
      <c r="BY22" s="768"/>
      <c r="BZ22" s="768"/>
      <c r="CA22" s="768"/>
      <c r="CB22" s="768"/>
      <c r="CC22" s="768"/>
      <c r="CD22" s="768"/>
      <c r="CE22" s="768"/>
      <c r="CF22" s="768"/>
      <c r="CG22" s="769"/>
      <c r="CH22" s="770"/>
      <c r="CI22" s="771"/>
      <c r="CJ22" s="771"/>
      <c r="CK22" s="771"/>
      <c r="CL22" s="772"/>
      <c r="CM22" s="770"/>
      <c r="CN22" s="771"/>
      <c r="CO22" s="771"/>
      <c r="CP22" s="771"/>
      <c r="CQ22" s="772"/>
      <c r="CR22" s="770"/>
      <c r="CS22" s="771"/>
      <c r="CT22" s="771"/>
      <c r="CU22" s="771"/>
      <c r="CV22" s="772"/>
      <c r="CW22" s="770"/>
      <c r="CX22" s="771"/>
      <c r="CY22" s="771"/>
      <c r="CZ22" s="771"/>
      <c r="DA22" s="772"/>
      <c r="DB22" s="770"/>
      <c r="DC22" s="771"/>
      <c r="DD22" s="771"/>
      <c r="DE22" s="771"/>
      <c r="DF22" s="772"/>
      <c r="DG22" s="770"/>
      <c r="DH22" s="771"/>
      <c r="DI22" s="771"/>
      <c r="DJ22" s="771"/>
      <c r="DK22" s="772"/>
      <c r="DL22" s="770"/>
      <c r="DM22" s="771"/>
      <c r="DN22" s="771"/>
      <c r="DO22" s="771"/>
      <c r="DP22" s="772"/>
      <c r="DQ22" s="770"/>
      <c r="DR22" s="771"/>
      <c r="DS22" s="771"/>
      <c r="DT22" s="771"/>
      <c r="DU22" s="772"/>
      <c r="DV22" s="767"/>
      <c r="DW22" s="768"/>
      <c r="DX22" s="768"/>
      <c r="DY22" s="768"/>
      <c r="DZ22" s="773"/>
      <c r="EA22" s="93"/>
    </row>
    <row r="23" spans="1:131" s="94" customFormat="1" ht="26.25" customHeight="1" thickBot="1" x14ac:dyDescent="0.2">
      <c r="A23" s="99" t="s">
        <v>342</v>
      </c>
      <c r="B23" s="783" t="s">
        <v>343</v>
      </c>
      <c r="C23" s="784"/>
      <c r="D23" s="784"/>
      <c r="E23" s="784"/>
      <c r="F23" s="784"/>
      <c r="G23" s="784"/>
      <c r="H23" s="784"/>
      <c r="I23" s="784"/>
      <c r="J23" s="784"/>
      <c r="K23" s="784"/>
      <c r="L23" s="784"/>
      <c r="M23" s="784"/>
      <c r="N23" s="784"/>
      <c r="O23" s="784"/>
      <c r="P23" s="785"/>
      <c r="Q23" s="786">
        <v>16657</v>
      </c>
      <c r="R23" s="787"/>
      <c r="S23" s="787"/>
      <c r="T23" s="787"/>
      <c r="U23" s="787"/>
      <c r="V23" s="787">
        <v>16007</v>
      </c>
      <c r="W23" s="787"/>
      <c r="X23" s="787"/>
      <c r="Y23" s="787"/>
      <c r="Z23" s="787"/>
      <c r="AA23" s="787">
        <v>650</v>
      </c>
      <c r="AB23" s="787"/>
      <c r="AC23" s="787"/>
      <c r="AD23" s="787"/>
      <c r="AE23" s="788"/>
      <c r="AF23" s="789">
        <v>616</v>
      </c>
      <c r="AG23" s="787"/>
      <c r="AH23" s="787"/>
      <c r="AI23" s="787"/>
      <c r="AJ23" s="790"/>
      <c r="AK23" s="791"/>
      <c r="AL23" s="792"/>
      <c r="AM23" s="792"/>
      <c r="AN23" s="792"/>
      <c r="AO23" s="792"/>
      <c r="AP23" s="787">
        <v>12598</v>
      </c>
      <c r="AQ23" s="787"/>
      <c r="AR23" s="787"/>
      <c r="AS23" s="787"/>
      <c r="AT23" s="787"/>
      <c r="AU23" s="803"/>
      <c r="AV23" s="803"/>
      <c r="AW23" s="803"/>
      <c r="AX23" s="803"/>
      <c r="AY23" s="804"/>
      <c r="AZ23" s="805" t="s">
        <v>344</v>
      </c>
      <c r="BA23" s="806"/>
      <c r="BB23" s="806"/>
      <c r="BC23" s="806"/>
      <c r="BD23" s="807"/>
      <c r="BE23" s="92"/>
      <c r="BF23" s="92"/>
      <c r="BG23" s="92"/>
      <c r="BH23" s="92"/>
      <c r="BI23" s="92"/>
      <c r="BJ23" s="92"/>
      <c r="BK23" s="92"/>
      <c r="BL23" s="92"/>
      <c r="BM23" s="92"/>
      <c r="BN23" s="92"/>
      <c r="BO23" s="92"/>
      <c r="BP23" s="92"/>
      <c r="BQ23" s="97">
        <v>17</v>
      </c>
      <c r="BR23" s="98"/>
      <c r="BS23" s="767"/>
      <c r="BT23" s="768"/>
      <c r="BU23" s="768"/>
      <c r="BV23" s="768"/>
      <c r="BW23" s="768"/>
      <c r="BX23" s="768"/>
      <c r="BY23" s="768"/>
      <c r="BZ23" s="768"/>
      <c r="CA23" s="768"/>
      <c r="CB23" s="768"/>
      <c r="CC23" s="768"/>
      <c r="CD23" s="768"/>
      <c r="CE23" s="768"/>
      <c r="CF23" s="768"/>
      <c r="CG23" s="769"/>
      <c r="CH23" s="770"/>
      <c r="CI23" s="771"/>
      <c r="CJ23" s="771"/>
      <c r="CK23" s="771"/>
      <c r="CL23" s="772"/>
      <c r="CM23" s="770"/>
      <c r="CN23" s="771"/>
      <c r="CO23" s="771"/>
      <c r="CP23" s="771"/>
      <c r="CQ23" s="772"/>
      <c r="CR23" s="770"/>
      <c r="CS23" s="771"/>
      <c r="CT23" s="771"/>
      <c r="CU23" s="771"/>
      <c r="CV23" s="772"/>
      <c r="CW23" s="770"/>
      <c r="CX23" s="771"/>
      <c r="CY23" s="771"/>
      <c r="CZ23" s="771"/>
      <c r="DA23" s="772"/>
      <c r="DB23" s="770"/>
      <c r="DC23" s="771"/>
      <c r="DD23" s="771"/>
      <c r="DE23" s="771"/>
      <c r="DF23" s="772"/>
      <c r="DG23" s="770"/>
      <c r="DH23" s="771"/>
      <c r="DI23" s="771"/>
      <c r="DJ23" s="771"/>
      <c r="DK23" s="772"/>
      <c r="DL23" s="770"/>
      <c r="DM23" s="771"/>
      <c r="DN23" s="771"/>
      <c r="DO23" s="771"/>
      <c r="DP23" s="772"/>
      <c r="DQ23" s="770"/>
      <c r="DR23" s="771"/>
      <c r="DS23" s="771"/>
      <c r="DT23" s="771"/>
      <c r="DU23" s="772"/>
      <c r="DV23" s="767"/>
      <c r="DW23" s="768"/>
      <c r="DX23" s="768"/>
      <c r="DY23" s="768"/>
      <c r="DZ23" s="773"/>
      <c r="EA23" s="93"/>
    </row>
    <row r="24" spans="1:131" s="94" customFormat="1" ht="26.25" customHeight="1" x14ac:dyDescent="0.15">
      <c r="A24" s="802" t="s">
        <v>345</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67"/>
      <c r="BT24" s="768"/>
      <c r="BU24" s="768"/>
      <c r="BV24" s="768"/>
      <c r="BW24" s="768"/>
      <c r="BX24" s="768"/>
      <c r="BY24" s="768"/>
      <c r="BZ24" s="768"/>
      <c r="CA24" s="768"/>
      <c r="CB24" s="768"/>
      <c r="CC24" s="768"/>
      <c r="CD24" s="768"/>
      <c r="CE24" s="768"/>
      <c r="CF24" s="768"/>
      <c r="CG24" s="769"/>
      <c r="CH24" s="770"/>
      <c r="CI24" s="771"/>
      <c r="CJ24" s="771"/>
      <c r="CK24" s="771"/>
      <c r="CL24" s="772"/>
      <c r="CM24" s="770"/>
      <c r="CN24" s="771"/>
      <c r="CO24" s="771"/>
      <c r="CP24" s="771"/>
      <c r="CQ24" s="772"/>
      <c r="CR24" s="770"/>
      <c r="CS24" s="771"/>
      <c r="CT24" s="771"/>
      <c r="CU24" s="771"/>
      <c r="CV24" s="772"/>
      <c r="CW24" s="770"/>
      <c r="CX24" s="771"/>
      <c r="CY24" s="771"/>
      <c r="CZ24" s="771"/>
      <c r="DA24" s="772"/>
      <c r="DB24" s="770"/>
      <c r="DC24" s="771"/>
      <c r="DD24" s="771"/>
      <c r="DE24" s="771"/>
      <c r="DF24" s="772"/>
      <c r="DG24" s="770"/>
      <c r="DH24" s="771"/>
      <c r="DI24" s="771"/>
      <c r="DJ24" s="771"/>
      <c r="DK24" s="772"/>
      <c r="DL24" s="770"/>
      <c r="DM24" s="771"/>
      <c r="DN24" s="771"/>
      <c r="DO24" s="771"/>
      <c r="DP24" s="772"/>
      <c r="DQ24" s="770"/>
      <c r="DR24" s="771"/>
      <c r="DS24" s="771"/>
      <c r="DT24" s="771"/>
      <c r="DU24" s="772"/>
      <c r="DV24" s="767"/>
      <c r="DW24" s="768"/>
      <c r="DX24" s="768"/>
      <c r="DY24" s="768"/>
      <c r="DZ24" s="773"/>
      <c r="EA24" s="93"/>
    </row>
    <row r="25" spans="1:131" ht="26.25" customHeight="1" thickBot="1" x14ac:dyDescent="0.2">
      <c r="A25" s="719" t="s">
        <v>346</v>
      </c>
      <c r="B25" s="719"/>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719"/>
      <c r="AB25" s="719"/>
      <c r="AC25" s="719"/>
      <c r="AD25" s="719"/>
      <c r="AE25" s="719"/>
      <c r="AF25" s="719"/>
      <c r="AG25" s="719"/>
      <c r="AH25" s="719"/>
      <c r="AI25" s="719"/>
      <c r="AJ25" s="719"/>
      <c r="AK25" s="719"/>
      <c r="AL25" s="719"/>
      <c r="AM25" s="719"/>
      <c r="AN25" s="719"/>
      <c r="AO25" s="719"/>
      <c r="AP25" s="719"/>
      <c r="AQ25" s="719"/>
      <c r="AR25" s="719"/>
      <c r="AS25" s="719"/>
      <c r="AT25" s="719"/>
      <c r="AU25" s="719"/>
      <c r="AV25" s="719"/>
      <c r="AW25" s="719"/>
      <c r="AX25" s="719"/>
      <c r="AY25" s="719"/>
      <c r="AZ25" s="719"/>
      <c r="BA25" s="719"/>
      <c r="BB25" s="719"/>
      <c r="BC25" s="719"/>
      <c r="BD25" s="719"/>
      <c r="BE25" s="719"/>
      <c r="BF25" s="719"/>
      <c r="BG25" s="719"/>
      <c r="BH25" s="719"/>
      <c r="BI25" s="719"/>
      <c r="BJ25" s="91"/>
      <c r="BK25" s="91"/>
      <c r="BL25" s="91"/>
      <c r="BM25" s="91"/>
      <c r="BN25" s="91"/>
      <c r="BO25" s="100"/>
      <c r="BP25" s="100"/>
      <c r="BQ25" s="97">
        <v>19</v>
      </c>
      <c r="BR25" s="98"/>
      <c r="BS25" s="767"/>
      <c r="BT25" s="768"/>
      <c r="BU25" s="768"/>
      <c r="BV25" s="768"/>
      <c r="BW25" s="768"/>
      <c r="BX25" s="768"/>
      <c r="BY25" s="768"/>
      <c r="BZ25" s="768"/>
      <c r="CA25" s="768"/>
      <c r="CB25" s="768"/>
      <c r="CC25" s="768"/>
      <c r="CD25" s="768"/>
      <c r="CE25" s="768"/>
      <c r="CF25" s="768"/>
      <c r="CG25" s="769"/>
      <c r="CH25" s="770"/>
      <c r="CI25" s="771"/>
      <c r="CJ25" s="771"/>
      <c r="CK25" s="771"/>
      <c r="CL25" s="772"/>
      <c r="CM25" s="770"/>
      <c r="CN25" s="771"/>
      <c r="CO25" s="771"/>
      <c r="CP25" s="771"/>
      <c r="CQ25" s="772"/>
      <c r="CR25" s="770"/>
      <c r="CS25" s="771"/>
      <c r="CT25" s="771"/>
      <c r="CU25" s="771"/>
      <c r="CV25" s="772"/>
      <c r="CW25" s="770"/>
      <c r="CX25" s="771"/>
      <c r="CY25" s="771"/>
      <c r="CZ25" s="771"/>
      <c r="DA25" s="772"/>
      <c r="DB25" s="770"/>
      <c r="DC25" s="771"/>
      <c r="DD25" s="771"/>
      <c r="DE25" s="771"/>
      <c r="DF25" s="772"/>
      <c r="DG25" s="770"/>
      <c r="DH25" s="771"/>
      <c r="DI25" s="771"/>
      <c r="DJ25" s="771"/>
      <c r="DK25" s="772"/>
      <c r="DL25" s="770"/>
      <c r="DM25" s="771"/>
      <c r="DN25" s="771"/>
      <c r="DO25" s="771"/>
      <c r="DP25" s="772"/>
      <c r="DQ25" s="770"/>
      <c r="DR25" s="771"/>
      <c r="DS25" s="771"/>
      <c r="DT25" s="771"/>
      <c r="DU25" s="772"/>
      <c r="DV25" s="767"/>
      <c r="DW25" s="768"/>
      <c r="DX25" s="768"/>
      <c r="DY25" s="768"/>
      <c r="DZ25" s="773"/>
      <c r="EA25" s="89"/>
    </row>
    <row r="26" spans="1:131" ht="26.25" customHeight="1" x14ac:dyDescent="0.15">
      <c r="A26" s="721" t="s">
        <v>317</v>
      </c>
      <c r="B26" s="722"/>
      <c r="C26" s="722"/>
      <c r="D26" s="722"/>
      <c r="E26" s="722"/>
      <c r="F26" s="722"/>
      <c r="G26" s="722"/>
      <c r="H26" s="722"/>
      <c r="I26" s="722"/>
      <c r="J26" s="722"/>
      <c r="K26" s="722"/>
      <c r="L26" s="722"/>
      <c r="M26" s="722"/>
      <c r="N26" s="722"/>
      <c r="O26" s="722"/>
      <c r="P26" s="723"/>
      <c r="Q26" s="727" t="s">
        <v>347</v>
      </c>
      <c r="R26" s="728"/>
      <c r="S26" s="728"/>
      <c r="T26" s="728"/>
      <c r="U26" s="729"/>
      <c r="V26" s="727" t="s">
        <v>348</v>
      </c>
      <c r="W26" s="728"/>
      <c r="X26" s="728"/>
      <c r="Y26" s="728"/>
      <c r="Z26" s="729"/>
      <c r="AA26" s="727" t="s">
        <v>349</v>
      </c>
      <c r="AB26" s="728"/>
      <c r="AC26" s="728"/>
      <c r="AD26" s="728"/>
      <c r="AE26" s="728"/>
      <c r="AF26" s="808" t="s">
        <v>350</v>
      </c>
      <c r="AG26" s="809"/>
      <c r="AH26" s="809"/>
      <c r="AI26" s="809"/>
      <c r="AJ26" s="810"/>
      <c r="AK26" s="728" t="s">
        <v>351</v>
      </c>
      <c r="AL26" s="728"/>
      <c r="AM26" s="728"/>
      <c r="AN26" s="728"/>
      <c r="AO26" s="729"/>
      <c r="AP26" s="727" t="s">
        <v>352</v>
      </c>
      <c r="AQ26" s="728"/>
      <c r="AR26" s="728"/>
      <c r="AS26" s="728"/>
      <c r="AT26" s="729"/>
      <c r="AU26" s="727" t="s">
        <v>353</v>
      </c>
      <c r="AV26" s="728"/>
      <c r="AW26" s="728"/>
      <c r="AX26" s="728"/>
      <c r="AY26" s="729"/>
      <c r="AZ26" s="727" t="s">
        <v>354</v>
      </c>
      <c r="BA26" s="728"/>
      <c r="BB26" s="728"/>
      <c r="BC26" s="728"/>
      <c r="BD26" s="729"/>
      <c r="BE26" s="727" t="s">
        <v>324</v>
      </c>
      <c r="BF26" s="728"/>
      <c r="BG26" s="728"/>
      <c r="BH26" s="728"/>
      <c r="BI26" s="734"/>
      <c r="BJ26" s="91"/>
      <c r="BK26" s="91"/>
      <c r="BL26" s="91"/>
      <c r="BM26" s="91"/>
      <c r="BN26" s="91"/>
      <c r="BO26" s="100"/>
      <c r="BP26" s="100"/>
      <c r="BQ26" s="97">
        <v>20</v>
      </c>
      <c r="BR26" s="98"/>
      <c r="BS26" s="767"/>
      <c r="BT26" s="768"/>
      <c r="BU26" s="768"/>
      <c r="BV26" s="768"/>
      <c r="BW26" s="768"/>
      <c r="BX26" s="768"/>
      <c r="BY26" s="768"/>
      <c r="BZ26" s="768"/>
      <c r="CA26" s="768"/>
      <c r="CB26" s="768"/>
      <c r="CC26" s="768"/>
      <c r="CD26" s="768"/>
      <c r="CE26" s="768"/>
      <c r="CF26" s="768"/>
      <c r="CG26" s="769"/>
      <c r="CH26" s="770"/>
      <c r="CI26" s="771"/>
      <c r="CJ26" s="771"/>
      <c r="CK26" s="771"/>
      <c r="CL26" s="772"/>
      <c r="CM26" s="770"/>
      <c r="CN26" s="771"/>
      <c r="CO26" s="771"/>
      <c r="CP26" s="771"/>
      <c r="CQ26" s="772"/>
      <c r="CR26" s="770"/>
      <c r="CS26" s="771"/>
      <c r="CT26" s="771"/>
      <c r="CU26" s="771"/>
      <c r="CV26" s="772"/>
      <c r="CW26" s="770"/>
      <c r="CX26" s="771"/>
      <c r="CY26" s="771"/>
      <c r="CZ26" s="771"/>
      <c r="DA26" s="772"/>
      <c r="DB26" s="770"/>
      <c r="DC26" s="771"/>
      <c r="DD26" s="771"/>
      <c r="DE26" s="771"/>
      <c r="DF26" s="772"/>
      <c r="DG26" s="770"/>
      <c r="DH26" s="771"/>
      <c r="DI26" s="771"/>
      <c r="DJ26" s="771"/>
      <c r="DK26" s="772"/>
      <c r="DL26" s="770"/>
      <c r="DM26" s="771"/>
      <c r="DN26" s="771"/>
      <c r="DO26" s="771"/>
      <c r="DP26" s="772"/>
      <c r="DQ26" s="770"/>
      <c r="DR26" s="771"/>
      <c r="DS26" s="771"/>
      <c r="DT26" s="771"/>
      <c r="DU26" s="772"/>
      <c r="DV26" s="767"/>
      <c r="DW26" s="768"/>
      <c r="DX26" s="768"/>
      <c r="DY26" s="768"/>
      <c r="DZ26" s="773"/>
      <c r="EA26" s="89"/>
    </row>
    <row r="27" spans="1:131" ht="26.25" customHeight="1" thickBot="1" x14ac:dyDescent="0.2">
      <c r="A27" s="724"/>
      <c r="B27" s="725"/>
      <c r="C27" s="725"/>
      <c r="D27" s="725"/>
      <c r="E27" s="725"/>
      <c r="F27" s="725"/>
      <c r="G27" s="725"/>
      <c r="H27" s="725"/>
      <c r="I27" s="725"/>
      <c r="J27" s="725"/>
      <c r="K27" s="725"/>
      <c r="L27" s="725"/>
      <c r="M27" s="725"/>
      <c r="N27" s="725"/>
      <c r="O27" s="725"/>
      <c r="P27" s="726"/>
      <c r="Q27" s="730"/>
      <c r="R27" s="731"/>
      <c r="S27" s="731"/>
      <c r="T27" s="731"/>
      <c r="U27" s="732"/>
      <c r="V27" s="730"/>
      <c r="W27" s="731"/>
      <c r="X27" s="731"/>
      <c r="Y27" s="731"/>
      <c r="Z27" s="732"/>
      <c r="AA27" s="730"/>
      <c r="AB27" s="731"/>
      <c r="AC27" s="731"/>
      <c r="AD27" s="731"/>
      <c r="AE27" s="731"/>
      <c r="AF27" s="811"/>
      <c r="AG27" s="812"/>
      <c r="AH27" s="812"/>
      <c r="AI27" s="812"/>
      <c r="AJ27" s="813"/>
      <c r="AK27" s="731"/>
      <c r="AL27" s="731"/>
      <c r="AM27" s="731"/>
      <c r="AN27" s="731"/>
      <c r="AO27" s="732"/>
      <c r="AP27" s="730"/>
      <c r="AQ27" s="731"/>
      <c r="AR27" s="731"/>
      <c r="AS27" s="731"/>
      <c r="AT27" s="732"/>
      <c r="AU27" s="730"/>
      <c r="AV27" s="731"/>
      <c r="AW27" s="731"/>
      <c r="AX27" s="731"/>
      <c r="AY27" s="732"/>
      <c r="AZ27" s="730"/>
      <c r="BA27" s="731"/>
      <c r="BB27" s="731"/>
      <c r="BC27" s="731"/>
      <c r="BD27" s="732"/>
      <c r="BE27" s="730"/>
      <c r="BF27" s="731"/>
      <c r="BG27" s="731"/>
      <c r="BH27" s="731"/>
      <c r="BI27" s="736"/>
      <c r="BJ27" s="91"/>
      <c r="BK27" s="91"/>
      <c r="BL27" s="91"/>
      <c r="BM27" s="91"/>
      <c r="BN27" s="91"/>
      <c r="BO27" s="100"/>
      <c r="BP27" s="100"/>
      <c r="BQ27" s="97">
        <v>21</v>
      </c>
      <c r="BR27" s="98"/>
      <c r="BS27" s="767"/>
      <c r="BT27" s="768"/>
      <c r="BU27" s="768"/>
      <c r="BV27" s="768"/>
      <c r="BW27" s="768"/>
      <c r="BX27" s="768"/>
      <c r="BY27" s="768"/>
      <c r="BZ27" s="768"/>
      <c r="CA27" s="768"/>
      <c r="CB27" s="768"/>
      <c r="CC27" s="768"/>
      <c r="CD27" s="768"/>
      <c r="CE27" s="768"/>
      <c r="CF27" s="768"/>
      <c r="CG27" s="769"/>
      <c r="CH27" s="770"/>
      <c r="CI27" s="771"/>
      <c r="CJ27" s="771"/>
      <c r="CK27" s="771"/>
      <c r="CL27" s="772"/>
      <c r="CM27" s="770"/>
      <c r="CN27" s="771"/>
      <c r="CO27" s="771"/>
      <c r="CP27" s="771"/>
      <c r="CQ27" s="772"/>
      <c r="CR27" s="770"/>
      <c r="CS27" s="771"/>
      <c r="CT27" s="771"/>
      <c r="CU27" s="771"/>
      <c r="CV27" s="772"/>
      <c r="CW27" s="770"/>
      <c r="CX27" s="771"/>
      <c r="CY27" s="771"/>
      <c r="CZ27" s="771"/>
      <c r="DA27" s="772"/>
      <c r="DB27" s="770"/>
      <c r="DC27" s="771"/>
      <c r="DD27" s="771"/>
      <c r="DE27" s="771"/>
      <c r="DF27" s="772"/>
      <c r="DG27" s="770"/>
      <c r="DH27" s="771"/>
      <c r="DI27" s="771"/>
      <c r="DJ27" s="771"/>
      <c r="DK27" s="772"/>
      <c r="DL27" s="770"/>
      <c r="DM27" s="771"/>
      <c r="DN27" s="771"/>
      <c r="DO27" s="771"/>
      <c r="DP27" s="772"/>
      <c r="DQ27" s="770"/>
      <c r="DR27" s="771"/>
      <c r="DS27" s="771"/>
      <c r="DT27" s="771"/>
      <c r="DU27" s="772"/>
      <c r="DV27" s="767"/>
      <c r="DW27" s="768"/>
      <c r="DX27" s="768"/>
      <c r="DY27" s="768"/>
      <c r="DZ27" s="773"/>
      <c r="EA27" s="89"/>
    </row>
    <row r="28" spans="1:131" ht="26.25" customHeight="1" thickTop="1" x14ac:dyDescent="0.15">
      <c r="A28" s="101">
        <v>1</v>
      </c>
      <c r="B28" s="743" t="s">
        <v>355</v>
      </c>
      <c r="C28" s="744"/>
      <c r="D28" s="744"/>
      <c r="E28" s="744"/>
      <c r="F28" s="744"/>
      <c r="G28" s="744"/>
      <c r="H28" s="744"/>
      <c r="I28" s="744"/>
      <c r="J28" s="744"/>
      <c r="K28" s="744"/>
      <c r="L28" s="744"/>
      <c r="M28" s="744"/>
      <c r="N28" s="744"/>
      <c r="O28" s="744"/>
      <c r="P28" s="745"/>
      <c r="Q28" s="816">
        <v>3154</v>
      </c>
      <c r="R28" s="817"/>
      <c r="S28" s="817"/>
      <c r="T28" s="817"/>
      <c r="U28" s="817"/>
      <c r="V28" s="817">
        <v>3044</v>
      </c>
      <c r="W28" s="817"/>
      <c r="X28" s="817"/>
      <c r="Y28" s="817"/>
      <c r="Z28" s="817"/>
      <c r="AA28" s="817">
        <v>110</v>
      </c>
      <c r="AB28" s="817"/>
      <c r="AC28" s="817"/>
      <c r="AD28" s="817"/>
      <c r="AE28" s="818"/>
      <c r="AF28" s="819">
        <v>110</v>
      </c>
      <c r="AG28" s="817"/>
      <c r="AH28" s="817"/>
      <c r="AI28" s="817"/>
      <c r="AJ28" s="820"/>
      <c r="AK28" s="821">
        <v>474</v>
      </c>
      <c r="AL28" s="822"/>
      <c r="AM28" s="822"/>
      <c r="AN28" s="822"/>
      <c r="AO28" s="822"/>
      <c r="AP28" s="822" t="s">
        <v>356</v>
      </c>
      <c r="AQ28" s="822"/>
      <c r="AR28" s="822"/>
      <c r="AS28" s="822"/>
      <c r="AT28" s="822"/>
      <c r="AU28" s="822" t="s">
        <v>339</v>
      </c>
      <c r="AV28" s="822"/>
      <c r="AW28" s="822"/>
      <c r="AX28" s="822"/>
      <c r="AY28" s="822"/>
      <c r="AZ28" s="823" t="s">
        <v>339</v>
      </c>
      <c r="BA28" s="823"/>
      <c r="BB28" s="823"/>
      <c r="BC28" s="823"/>
      <c r="BD28" s="823"/>
      <c r="BE28" s="814"/>
      <c r="BF28" s="814"/>
      <c r="BG28" s="814"/>
      <c r="BH28" s="814"/>
      <c r="BI28" s="815"/>
      <c r="BJ28" s="91"/>
      <c r="BK28" s="91"/>
      <c r="BL28" s="91"/>
      <c r="BM28" s="91"/>
      <c r="BN28" s="91"/>
      <c r="BO28" s="100"/>
      <c r="BP28" s="100"/>
      <c r="BQ28" s="97">
        <v>22</v>
      </c>
      <c r="BR28" s="98"/>
      <c r="BS28" s="767"/>
      <c r="BT28" s="768"/>
      <c r="BU28" s="768"/>
      <c r="BV28" s="768"/>
      <c r="BW28" s="768"/>
      <c r="BX28" s="768"/>
      <c r="BY28" s="768"/>
      <c r="BZ28" s="768"/>
      <c r="CA28" s="768"/>
      <c r="CB28" s="768"/>
      <c r="CC28" s="768"/>
      <c r="CD28" s="768"/>
      <c r="CE28" s="768"/>
      <c r="CF28" s="768"/>
      <c r="CG28" s="769"/>
      <c r="CH28" s="770"/>
      <c r="CI28" s="771"/>
      <c r="CJ28" s="771"/>
      <c r="CK28" s="771"/>
      <c r="CL28" s="772"/>
      <c r="CM28" s="770"/>
      <c r="CN28" s="771"/>
      <c r="CO28" s="771"/>
      <c r="CP28" s="771"/>
      <c r="CQ28" s="772"/>
      <c r="CR28" s="770"/>
      <c r="CS28" s="771"/>
      <c r="CT28" s="771"/>
      <c r="CU28" s="771"/>
      <c r="CV28" s="772"/>
      <c r="CW28" s="770"/>
      <c r="CX28" s="771"/>
      <c r="CY28" s="771"/>
      <c r="CZ28" s="771"/>
      <c r="DA28" s="772"/>
      <c r="DB28" s="770"/>
      <c r="DC28" s="771"/>
      <c r="DD28" s="771"/>
      <c r="DE28" s="771"/>
      <c r="DF28" s="772"/>
      <c r="DG28" s="770"/>
      <c r="DH28" s="771"/>
      <c r="DI28" s="771"/>
      <c r="DJ28" s="771"/>
      <c r="DK28" s="772"/>
      <c r="DL28" s="770"/>
      <c r="DM28" s="771"/>
      <c r="DN28" s="771"/>
      <c r="DO28" s="771"/>
      <c r="DP28" s="772"/>
      <c r="DQ28" s="770"/>
      <c r="DR28" s="771"/>
      <c r="DS28" s="771"/>
      <c r="DT28" s="771"/>
      <c r="DU28" s="772"/>
      <c r="DV28" s="767"/>
      <c r="DW28" s="768"/>
      <c r="DX28" s="768"/>
      <c r="DY28" s="768"/>
      <c r="DZ28" s="773"/>
      <c r="EA28" s="89"/>
    </row>
    <row r="29" spans="1:131" ht="26.25" customHeight="1" x14ac:dyDescent="0.15">
      <c r="A29" s="101">
        <v>2</v>
      </c>
      <c r="B29" s="774" t="s">
        <v>357</v>
      </c>
      <c r="C29" s="775"/>
      <c r="D29" s="775"/>
      <c r="E29" s="775"/>
      <c r="F29" s="775"/>
      <c r="G29" s="775"/>
      <c r="H29" s="775"/>
      <c r="I29" s="775"/>
      <c r="J29" s="775"/>
      <c r="K29" s="775"/>
      <c r="L29" s="775"/>
      <c r="M29" s="775"/>
      <c r="N29" s="775"/>
      <c r="O29" s="775"/>
      <c r="P29" s="776"/>
      <c r="Q29" s="777">
        <v>3621</v>
      </c>
      <c r="R29" s="778"/>
      <c r="S29" s="778"/>
      <c r="T29" s="778"/>
      <c r="U29" s="778"/>
      <c r="V29" s="778">
        <v>3546</v>
      </c>
      <c r="W29" s="778"/>
      <c r="X29" s="778"/>
      <c r="Y29" s="778"/>
      <c r="Z29" s="778"/>
      <c r="AA29" s="778">
        <v>75</v>
      </c>
      <c r="AB29" s="778"/>
      <c r="AC29" s="778"/>
      <c r="AD29" s="778"/>
      <c r="AE29" s="779"/>
      <c r="AF29" s="780">
        <v>75</v>
      </c>
      <c r="AG29" s="781"/>
      <c r="AH29" s="781"/>
      <c r="AI29" s="781"/>
      <c r="AJ29" s="782"/>
      <c r="AK29" s="828">
        <v>280</v>
      </c>
      <c r="AL29" s="824"/>
      <c r="AM29" s="824"/>
      <c r="AN29" s="824"/>
      <c r="AO29" s="824"/>
      <c r="AP29" s="824" t="s">
        <v>339</v>
      </c>
      <c r="AQ29" s="824"/>
      <c r="AR29" s="824"/>
      <c r="AS29" s="824"/>
      <c r="AT29" s="824"/>
      <c r="AU29" s="824" t="s">
        <v>339</v>
      </c>
      <c r="AV29" s="824"/>
      <c r="AW29" s="824"/>
      <c r="AX29" s="824"/>
      <c r="AY29" s="824"/>
      <c r="AZ29" s="825" t="s">
        <v>339</v>
      </c>
      <c r="BA29" s="825"/>
      <c r="BB29" s="825"/>
      <c r="BC29" s="825"/>
      <c r="BD29" s="825"/>
      <c r="BE29" s="826"/>
      <c r="BF29" s="826"/>
      <c r="BG29" s="826"/>
      <c r="BH29" s="826"/>
      <c r="BI29" s="827"/>
      <c r="BJ29" s="91"/>
      <c r="BK29" s="91"/>
      <c r="BL29" s="91"/>
      <c r="BM29" s="91"/>
      <c r="BN29" s="91"/>
      <c r="BO29" s="100"/>
      <c r="BP29" s="100"/>
      <c r="BQ29" s="97">
        <v>23</v>
      </c>
      <c r="BR29" s="98"/>
      <c r="BS29" s="767"/>
      <c r="BT29" s="768"/>
      <c r="BU29" s="768"/>
      <c r="BV29" s="768"/>
      <c r="BW29" s="768"/>
      <c r="BX29" s="768"/>
      <c r="BY29" s="768"/>
      <c r="BZ29" s="768"/>
      <c r="CA29" s="768"/>
      <c r="CB29" s="768"/>
      <c r="CC29" s="768"/>
      <c r="CD29" s="768"/>
      <c r="CE29" s="768"/>
      <c r="CF29" s="768"/>
      <c r="CG29" s="769"/>
      <c r="CH29" s="770"/>
      <c r="CI29" s="771"/>
      <c r="CJ29" s="771"/>
      <c r="CK29" s="771"/>
      <c r="CL29" s="772"/>
      <c r="CM29" s="770"/>
      <c r="CN29" s="771"/>
      <c r="CO29" s="771"/>
      <c r="CP29" s="771"/>
      <c r="CQ29" s="772"/>
      <c r="CR29" s="770"/>
      <c r="CS29" s="771"/>
      <c r="CT29" s="771"/>
      <c r="CU29" s="771"/>
      <c r="CV29" s="772"/>
      <c r="CW29" s="770"/>
      <c r="CX29" s="771"/>
      <c r="CY29" s="771"/>
      <c r="CZ29" s="771"/>
      <c r="DA29" s="772"/>
      <c r="DB29" s="770"/>
      <c r="DC29" s="771"/>
      <c r="DD29" s="771"/>
      <c r="DE29" s="771"/>
      <c r="DF29" s="772"/>
      <c r="DG29" s="770"/>
      <c r="DH29" s="771"/>
      <c r="DI29" s="771"/>
      <c r="DJ29" s="771"/>
      <c r="DK29" s="772"/>
      <c r="DL29" s="770"/>
      <c r="DM29" s="771"/>
      <c r="DN29" s="771"/>
      <c r="DO29" s="771"/>
      <c r="DP29" s="772"/>
      <c r="DQ29" s="770"/>
      <c r="DR29" s="771"/>
      <c r="DS29" s="771"/>
      <c r="DT29" s="771"/>
      <c r="DU29" s="772"/>
      <c r="DV29" s="767"/>
      <c r="DW29" s="768"/>
      <c r="DX29" s="768"/>
      <c r="DY29" s="768"/>
      <c r="DZ29" s="773"/>
      <c r="EA29" s="89"/>
    </row>
    <row r="30" spans="1:131" ht="26.25" customHeight="1" x14ac:dyDescent="0.15">
      <c r="A30" s="101">
        <v>3</v>
      </c>
      <c r="B30" s="774" t="s">
        <v>358</v>
      </c>
      <c r="C30" s="775"/>
      <c r="D30" s="775"/>
      <c r="E30" s="775"/>
      <c r="F30" s="775"/>
      <c r="G30" s="775"/>
      <c r="H30" s="775"/>
      <c r="I30" s="775"/>
      <c r="J30" s="775"/>
      <c r="K30" s="775"/>
      <c r="L30" s="775"/>
      <c r="M30" s="775"/>
      <c r="N30" s="775"/>
      <c r="O30" s="775"/>
      <c r="P30" s="776"/>
      <c r="Q30" s="777">
        <v>500</v>
      </c>
      <c r="R30" s="778"/>
      <c r="S30" s="778"/>
      <c r="T30" s="778"/>
      <c r="U30" s="778"/>
      <c r="V30" s="778">
        <v>485</v>
      </c>
      <c r="W30" s="778"/>
      <c r="X30" s="778"/>
      <c r="Y30" s="778"/>
      <c r="Z30" s="778"/>
      <c r="AA30" s="778">
        <v>15</v>
      </c>
      <c r="AB30" s="778"/>
      <c r="AC30" s="778"/>
      <c r="AD30" s="778"/>
      <c r="AE30" s="779"/>
      <c r="AF30" s="780">
        <v>15</v>
      </c>
      <c r="AG30" s="781"/>
      <c r="AH30" s="781"/>
      <c r="AI30" s="781"/>
      <c r="AJ30" s="782"/>
      <c r="AK30" s="828">
        <v>95</v>
      </c>
      <c r="AL30" s="824"/>
      <c r="AM30" s="824"/>
      <c r="AN30" s="824"/>
      <c r="AO30" s="824"/>
      <c r="AP30" s="824" t="s">
        <v>339</v>
      </c>
      <c r="AQ30" s="824"/>
      <c r="AR30" s="824"/>
      <c r="AS30" s="824"/>
      <c r="AT30" s="824"/>
      <c r="AU30" s="824" t="s">
        <v>339</v>
      </c>
      <c r="AV30" s="824"/>
      <c r="AW30" s="824"/>
      <c r="AX30" s="824"/>
      <c r="AY30" s="824"/>
      <c r="AZ30" s="825" t="s">
        <v>339</v>
      </c>
      <c r="BA30" s="825"/>
      <c r="BB30" s="825"/>
      <c r="BC30" s="825"/>
      <c r="BD30" s="825"/>
      <c r="BE30" s="826"/>
      <c r="BF30" s="826"/>
      <c r="BG30" s="826"/>
      <c r="BH30" s="826"/>
      <c r="BI30" s="827"/>
      <c r="BJ30" s="91"/>
      <c r="BK30" s="91"/>
      <c r="BL30" s="91"/>
      <c r="BM30" s="91"/>
      <c r="BN30" s="91"/>
      <c r="BO30" s="100"/>
      <c r="BP30" s="100"/>
      <c r="BQ30" s="97">
        <v>24</v>
      </c>
      <c r="BR30" s="98"/>
      <c r="BS30" s="767"/>
      <c r="BT30" s="768"/>
      <c r="BU30" s="768"/>
      <c r="BV30" s="768"/>
      <c r="BW30" s="768"/>
      <c r="BX30" s="768"/>
      <c r="BY30" s="768"/>
      <c r="BZ30" s="768"/>
      <c r="CA30" s="768"/>
      <c r="CB30" s="768"/>
      <c r="CC30" s="768"/>
      <c r="CD30" s="768"/>
      <c r="CE30" s="768"/>
      <c r="CF30" s="768"/>
      <c r="CG30" s="769"/>
      <c r="CH30" s="770"/>
      <c r="CI30" s="771"/>
      <c r="CJ30" s="771"/>
      <c r="CK30" s="771"/>
      <c r="CL30" s="772"/>
      <c r="CM30" s="770"/>
      <c r="CN30" s="771"/>
      <c r="CO30" s="771"/>
      <c r="CP30" s="771"/>
      <c r="CQ30" s="772"/>
      <c r="CR30" s="770"/>
      <c r="CS30" s="771"/>
      <c r="CT30" s="771"/>
      <c r="CU30" s="771"/>
      <c r="CV30" s="772"/>
      <c r="CW30" s="770"/>
      <c r="CX30" s="771"/>
      <c r="CY30" s="771"/>
      <c r="CZ30" s="771"/>
      <c r="DA30" s="772"/>
      <c r="DB30" s="770"/>
      <c r="DC30" s="771"/>
      <c r="DD30" s="771"/>
      <c r="DE30" s="771"/>
      <c r="DF30" s="772"/>
      <c r="DG30" s="770"/>
      <c r="DH30" s="771"/>
      <c r="DI30" s="771"/>
      <c r="DJ30" s="771"/>
      <c r="DK30" s="772"/>
      <c r="DL30" s="770"/>
      <c r="DM30" s="771"/>
      <c r="DN30" s="771"/>
      <c r="DO30" s="771"/>
      <c r="DP30" s="772"/>
      <c r="DQ30" s="770"/>
      <c r="DR30" s="771"/>
      <c r="DS30" s="771"/>
      <c r="DT30" s="771"/>
      <c r="DU30" s="772"/>
      <c r="DV30" s="767"/>
      <c r="DW30" s="768"/>
      <c r="DX30" s="768"/>
      <c r="DY30" s="768"/>
      <c r="DZ30" s="773"/>
      <c r="EA30" s="89"/>
    </row>
    <row r="31" spans="1:131" ht="26.25" customHeight="1" x14ac:dyDescent="0.15">
      <c r="A31" s="101">
        <v>4</v>
      </c>
      <c r="B31" s="774" t="s">
        <v>359</v>
      </c>
      <c r="C31" s="775"/>
      <c r="D31" s="775"/>
      <c r="E31" s="775"/>
      <c r="F31" s="775"/>
      <c r="G31" s="775"/>
      <c r="H31" s="775"/>
      <c r="I31" s="775"/>
      <c r="J31" s="775"/>
      <c r="K31" s="775"/>
      <c r="L31" s="775"/>
      <c r="M31" s="775"/>
      <c r="N31" s="775"/>
      <c r="O31" s="775"/>
      <c r="P31" s="776"/>
      <c r="Q31" s="777">
        <v>802</v>
      </c>
      <c r="R31" s="778"/>
      <c r="S31" s="778"/>
      <c r="T31" s="778"/>
      <c r="U31" s="778"/>
      <c r="V31" s="778">
        <v>669</v>
      </c>
      <c r="W31" s="778"/>
      <c r="X31" s="778"/>
      <c r="Y31" s="778"/>
      <c r="Z31" s="778"/>
      <c r="AA31" s="778">
        <v>133</v>
      </c>
      <c r="AB31" s="778"/>
      <c r="AC31" s="778"/>
      <c r="AD31" s="778"/>
      <c r="AE31" s="779"/>
      <c r="AF31" s="780">
        <v>679</v>
      </c>
      <c r="AG31" s="781"/>
      <c r="AH31" s="781"/>
      <c r="AI31" s="781"/>
      <c r="AJ31" s="782"/>
      <c r="AK31" s="828">
        <v>10</v>
      </c>
      <c r="AL31" s="824"/>
      <c r="AM31" s="824"/>
      <c r="AN31" s="824"/>
      <c r="AO31" s="824"/>
      <c r="AP31" s="824">
        <v>1742</v>
      </c>
      <c r="AQ31" s="824"/>
      <c r="AR31" s="824"/>
      <c r="AS31" s="824"/>
      <c r="AT31" s="824"/>
      <c r="AU31" s="824">
        <v>30</v>
      </c>
      <c r="AV31" s="824"/>
      <c r="AW31" s="824"/>
      <c r="AX31" s="824"/>
      <c r="AY31" s="824"/>
      <c r="AZ31" s="825" t="s">
        <v>339</v>
      </c>
      <c r="BA31" s="825"/>
      <c r="BB31" s="825"/>
      <c r="BC31" s="825"/>
      <c r="BD31" s="825"/>
      <c r="BE31" s="826" t="s">
        <v>360</v>
      </c>
      <c r="BF31" s="826"/>
      <c r="BG31" s="826"/>
      <c r="BH31" s="826"/>
      <c r="BI31" s="827"/>
      <c r="BJ31" s="91"/>
      <c r="BK31" s="91"/>
      <c r="BL31" s="91"/>
      <c r="BM31" s="91"/>
      <c r="BN31" s="91"/>
      <c r="BO31" s="100"/>
      <c r="BP31" s="100"/>
      <c r="BQ31" s="97">
        <v>25</v>
      </c>
      <c r="BR31" s="98"/>
      <c r="BS31" s="767"/>
      <c r="BT31" s="768"/>
      <c r="BU31" s="768"/>
      <c r="BV31" s="768"/>
      <c r="BW31" s="768"/>
      <c r="BX31" s="768"/>
      <c r="BY31" s="768"/>
      <c r="BZ31" s="768"/>
      <c r="CA31" s="768"/>
      <c r="CB31" s="768"/>
      <c r="CC31" s="768"/>
      <c r="CD31" s="768"/>
      <c r="CE31" s="768"/>
      <c r="CF31" s="768"/>
      <c r="CG31" s="769"/>
      <c r="CH31" s="770"/>
      <c r="CI31" s="771"/>
      <c r="CJ31" s="771"/>
      <c r="CK31" s="771"/>
      <c r="CL31" s="772"/>
      <c r="CM31" s="770"/>
      <c r="CN31" s="771"/>
      <c r="CO31" s="771"/>
      <c r="CP31" s="771"/>
      <c r="CQ31" s="772"/>
      <c r="CR31" s="770"/>
      <c r="CS31" s="771"/>
      <c r="CT31" s="771"/>
      <c r="CU31" s="771"/>
      <c r="CV31" s="772"/>
      <c r="CW31" s="770"/>
      <c r="CX31" s="771"/>
      <c r="CY31" s="771"/>
      <c r="CZ31" s="771"/>
      <c r="DA31" s="772"/>
      <c r="DB31" s="770"/>
      <c r="DC31" s="771"/>
      <c r="DD31" s="771"/>
      <c r="DE31" s="771"/>
      <c r="DF31" s="772"/>
      <c r="DG31" s="770"/>
      <c r="DH31" s="771"/>
      <c r="DI31" s="771"/>
      <c r="DJ31" s="771"/>
      <c r="DK31" s="772"/>
      <c r="DL31" s="770"/>
      <c r="DM31" s="771"/>
      <c r="DN31" s="771"/>
      <c r="DO31" s="771"/>
      <c r="DP31" s="772"/>
      <c r="DQ31" s="770"/>
      <c r="DR31" s="771"/>
      <c r="DS31" s="771"/>
      <c r="DT31" s="771"/>
      <c r="DU31" s="772"/>
      <c r="DV31" s="767"/>
      <c r="DW31" s="768"/>
      <c r="DX31" s="768"/>
      <c r="DY31" s="768"/>
      <c r="DZ31" s="773"/>
      <c r="EA31" s="89"/>
    </row>
    <row r="32" spans="1:131" ht="26.25" customHeight="1" x14ac:dyDescent="0.15">
      <c r="A32" s="101">
        <v>5</v>
      </c>
      <c r="B32" s="774" t="s">
        <v>361</v>
      </c>
      <c r="C32" s="775"/>
      <c r="D32" s="775"/>
      <c r="E32" s="775"/>
      <c r="F32" s="775"/>
      <c r="G32" s="775"/>
      <c r="H32" s="775"/>
      <c r="I32" s="775"/>
      <c r="J32" s="775"/>
      <c r="K32" s="775"/>
      <c r="L32" s="775"/>
      <c r="M32" s="775"/>
      <c r="N32" s="775"/>
      <c r="O32" s="775"/>
      <c r="P32" s="776"/>
      <c r="Q32" s="777">
        <v>679</v>
      </c>
      <c r="R32" s="778"/>
      <c r="S32" s="778"/>
      <c r="T32" s="778"/>
      <c r="U32" s="778"/>
      <c r="V32" s="778">
        <v>664</v>
      </c>
      <c r="W32" s="778"/>
      <c r="X32" s="778"/>
      <c r="Y32" s="778"/>
      <c r="Z32" s="778"/>
      <c r="AA32" s="778">
        <v>15</v>
      </c>
      <c r="AB32" s="778"/>
      <c r="AC32" s="778"/>
      <c r="AD32" s="778"/>
      <c r="AE32" s="779"/>
      <c r="AF32" s="780">
        <v>126</v>
      </c>
      <c r="AG32" s="781"/>
      <c r="AH32" s="781"/>
      <c r="AI32" s="781"/>
      <c r="AJ32" s="782"/>
      <c r="AK32" s="828">
        <v>274</v>
      </c>
      <c r="AL32" s="824"/>
      <c r="AM32" s="824"/>
      <c r="AN32" s="824"/>
      <c r="AO32" s="824"/>
      <c r="AP32" s="824">
        <v>2865</v>
      </c>
      <c r="AQ32" s="824"/>
      <c r="AR32" s="824"/>
      <c r="AS32" s="824"/>
      <c r="AT32" s="824"/>
      <c r="AU32" s="824">
        <v>1896</v>
      </c>
      <c r="AV32" s="824"/>
      <c r="AW32" s="824"/>
      <c r="AX32" s="824"/>
      <c r="AY32" s="824"/>
      <c r="AZ32" s="825" t="s">
        <v>339</v>
      </c>
      <c r="BA32" s="825"/>
      <c r="BB32" s="825"/>
      <c r="BC32" s="825"/>
      <c r="BD32" s="825"/>
      <c r="BE32" s="826" t="s">
        <v>360</v>
      </c>
      <c r="BF32" s="826"/>
      <c r="BG32" s="826"/>
      <c r="BH32" s="826"/>
      <c r="BI32" s="827"/>
      <c r="BJ32" s="91"/>
      <c r="BK32" s="91"/>
      <c r="BL32" s="91"/>
      <c r="BM32" s="91"/>
      <c r="BN32" s="91"/>
      <c r="BO32" s="100"/>
      <c r="BP32" s="100"/>
      <c r="BQ32" s="97">
        <v>26</v>
      </c>
      <c r="BR32" s="98"/>
      <c r="BS32" s="767"/>
      <c r="BT32" s="768"/>
      <c r="BU32" s="768"/>
      <c r="BV32" s="768"/>
      <c r="BW32" s="768"/>
      <c r="BX32" s="768"/>
      <c r="BY32" s="768"/>
      <c r="BZ32" s="768"/>
      <c r="CA32" s="768"/>
      <c r="CB32" s="768"/>
      <c r="CC32" s="768"/>
      <c r="CD32" s="768"/>
      <c r="CE32" s="768"/>
      <c r="CF32" s="768"/>
      <c r="CG32" s="769"/>
      <c r="CH32" s="770"/>
      <c r="CI32" s="771"/>
      <c r="CJ32" s="771"/>
      <c r="CK32" s="771"/>
      <c r="CL32" s="772"/>
      <c r="CM32" s="770"/>
      <c r="CN32" s="771"/>
      <c r="CO32" s="771"/>
      <c r="CP32" s="771"/>
      <c r="CQ32" s="772"/>
      <c r="CR32" s="770"/>
      <c r="CS32" s="771"/>
      <c r="CT32" s="771"/>
      <c r="CU32" s="771"/>
      <c r="CV32" s="772"/>
      <c r="CW32" s="770"/>
      <c r="CX32" s="771"/>
      <c r="CY32" s="771"/>
      <c r="CZ32" s="771"/>
      <c r="DA32" s="772"/>
      <c r="DB32" s="770"/>
      <c r="DC32" s="771"/>
      <c r="DD32" s="771"/>
      <c r="DE32" s="771"/>
      <c r="DF32" s="772"/>
      <c r="DG32" s="770"/>
      <c r="DH32" s="771"/>
      <c r="DI32" s="771"/>
      <c r="DJ32" s="771"/>
      <c r="DK32" s="772"/>
      <c r="DL32" s="770"/>
      <c r="DM32" s="771"/>
      <c r="DN32" s="771"/>
      <c r="DO32" s="771"/>
      <c r="DP32" s="772"/>
      <c r="DQ32" s="770"/>
      <c r="DR32" s="771"/>
      <c r="DS32" s="771"/>
      <c r="DT32" s="771"/>
      <c r="DU32" s="772"/>
      <c r="DV32" s="767"/>
      <c r="DW32" s="768"/>
      <c r="DX32" s="768"/>
      <c r="DY32" s="768"/>
      <c r="DZ32" s="773"/>
      <c r="EA32" s="89"/>
    </row>
    <row r="33" spans="1:131" ht="26.25" customHeight="1" x14ac:dyDescent="0.15">
      <c r="A33" s="101">
        <v>6</v>
      </c>
      <c r="B33" s="774"/>
      <c r="C33" s="775"/>
      <c r="D33" s="775"/>
      <c r="E33" s="775"/>
      <c r="F33" s="775"/>
      <c r="G33" s="775"/>
      <c r="H33" s="775"/>
      <c r="I33" s="775"/>
      <c r="J33" s="775"/>
      <c r="K33" s="775"/>
      <c r="L33" s="775"/>
      <c r="M33" s="775"/>
      <c r="N33" s="775"/>
      <c r="O33" s="775"/>
      <c r="P33" s="776"/>
      <c r="Q33" s="777"/>
      <c r="R33" s="778"/>
      <c r="S33" s="778"/>
      <c r="T33" s="778"/>
      <c r="U33" s="778"/>
      <c r="V33" s="778"/>
      <c r="W33" s="778"/>
      <c r="X33" s="778"/>
      <c r="Y33" s="778"/>
      <c r="Z33" s="778"/>
      <c r="AA33" s="778"/>
      <c r="AB33" s="778"/>
      <c r="AC33" s="778"/>
      <c r="AD33" s="778"/>
      <c r="AE33" s="779"/>
      <c r="AF33" s="780"/>
      <c r="AG33" s="781"/>
      <c r="AH33" s="781"/>
      <c r="AI33" s="781"/>
      <c r="AJ33" s="782"/>
      <c r="AK33" s="828"/>
      <c r="AL33" s="824"/>
      <c r="AM33" s="824"/>
      <c r="AN33" s="824"/>
      <c r="AO33" s="824"/>
      <c r="AP33" s="824"/>
      <c r="AQ33" s="824"/>
      <c r="AR33" s="824"/>
      <c r="AS33" s="824"/>
      <c r="AT33" s="824"/>
      <c r="AU33" s="824"/>
      <c r="AV33" s="824"/>
      <c r="AW33" s="824"/>
      <c r="AX33" s="824"/>
      <c r="AY33" s="824"/>
      <c r="AZ33" s="825"/>
      <c r="BA33" s="825"/>
      <c r="BB33" s="825"/>
      <c r="BC33" s="825"/>
      <c r="BD33" s="825"/>
      <c r="BE33" s="826"/>
      <c r="BF33" s="826"/>
      <c r="BG33" s="826"/>
      <c r="BH33" s="826"/>
      <c r="BI33" s="827"/>
      <c r="BJ33" s="91"/>
      <c r="BK33" s="91"/>
      <c r="BL33" s="91"/>
      <c r="BM33" s="91"/>
      <c r="BN33" s="91"/>
      <c r="BO33" s="100"/>
      <c r="BP33" s="100"/>
      <c r="BQ33" s="97">
        <v>27</v>
      </c>
      <c r="BR33" s="98"/>
      <c r="BS33" s="767"/>
      <c r="BT33" s="768"/>
      <c r="BU33" s="768"/>
      <c r="BV33" s="768"/>
      <c r="BW33" s="768"/>
      <c r="BX33" s="768"/>
      <c r="BY33" s="768"/>
      <c r="BZ33" s="768"/>
      <c r="CA33" s="768"/>
      <c r="CB33" s="768"/>
      <c r="CC33" s="768"/>
      <c r="CD33" s="768"/>
      <c r="CE33" s="768"/>
      <c r="CF33" s="768"/>
      <c r="CG33" s="769"/>
      <c r="CH33" s="770"/>
      <c r="CI33" s="771"/>
      <c r="CJ33" s="771"/>
      <c r="CK33" s="771"/>
      <c r="CL33" s="772"/>
      <c r="CM33" s="770"/>
      <c r="CN33" s="771"/>
      <c r="CO33" s="771"/>
      <c r="CP33" s="771"/>
      <c r="CQ33" s="772"/>
      <c r="CR33" s="770"/>
      <c r="CS33" s="771"/>
      <c r="CT33" s="771"/>
      <c r="CU33" s="771"/>
      <c r="CV33" s="772"/>
      <c r="CW33" s="770"/>
      <c r="CX33" s="771"/>
      <c r="CY33" s="771"/>
      <c r="CZ33" s="771"/>
      <c r="DA33" s="772"/>
      <c r="DB33" s="770"/>
      <c r="DC33" s="771"/>
      <c r="DD33" s="771"/>
      <c r="DE33" s="771"/>
      <c r="DF33" s="772"/>
      <c r="DG33" s="770"/>
      <c r="DH33" s="771"/>
      <c r="DI33" s="771"/>
      <c r="DJ33" s="771"/>
      <c r="DK33" s="772"/>
      <c r="DL33" s="770"/>
      <c r="DM33" s="771"/>
      <c r="DN33" s="771"/>
      <c r="DO33" s="771"/>
      <c r="DP33" s="772"/>
      <c r="DQ33" s="770"/>
      <c r="DR33" s="771"/>
      <c r="DS33" s="771"/>
      <c r="DT33" s="771"/>
      <c r="DU33" s="772"/>
      <c r="DV33" s="767"/>
      <c r="DW33" s="768"/>
      <c r="DX33" s="768"/>
      <c r="DY33" s="768"/>
      <c r="DZ33" s="773"/>
      <c r="EA33" s="89"/>
    </row>
    <row r="34" spans="1:131" ht="26.25" customHeight="1" x14ac:dyDescent="0.15">
      <c r="A34" s="101">
        <v>7</v>
      </c>
      <c r="B34" s="774"/>
      <c r="C34" s="775"/>
      <c r="D34" s="775"/>
      <c r="E34" s="775"/>
      <c r="F34" s="775"/>
      <c r="G34" s="775"/>
      <c r="H34" s="775"/>
      <c r="I34" s="775"/>
      <c r="J34" s="775"/>
      <c r="K34" s="775"/>
      <c r="L34" s="775"/>
      <c r="M34" s="775"/>
      <c r="N34" s="775"/>
      <c r="O34" s="775"/>
      <c r="P34" s="776"/>
      <c r="Q34" s="777"/>
      <c r="R34" s="778"/>
      <c r="S34" s="778"/>
      <c r="T34" s="778"/>
      <c r="U34" s="778"/>
      <c r="V34" s="778"/>
      <c r="W34" s="778"/>
      <c r="X34" s="778"/>
      <c r="Y34" s="778"/>
      <c r="Z34" s="778"/>
      <c r="AA34" s="778"/>
      <c r="AB34" s="778"/>
      <c r="AC34" s="778"/>
      <c r="AD34" s="778"/>
      <c r="AE34" s="779"/>
      <c r="AF34" s="780"/>
      <c r="AG34" s="781"/>
      <c r="AH34" s="781"/>
      <c r="AI34" s="781"/>
      <c r="AJ34" s="782"/>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91"/>
      <c r="BK34" s="91"/>
      <c r="BL34" s="91"/>
      <c r="BM34" s="91"/>
      <c r="BN34" s="91"/>
      <c r="BO34" s="100"/>
      <c r="BP34" s="100"/>
      <c r="BQ34" s="97">
        <v>28</v>
      </c>
      <c r="BR34" s="98"/>
      <c r="BS34" s="767"/>
      <c r="BT34" s="768"/>
      <c r="BU34" s="768"/>
      <c r="BV34" s="768"/>
      <c r="BW34" s="768"/>
      <c r="BX34" s="768"/>
      <c r="BY34" s="768"/>
      <c r="BZ34" s="768"/>
      <c r="CA34" s="768"/>
      <c r="CB34" s="768"/>
      <c r="CC34" s="768"/>
      <c r="CD34" s="768"/>
      <c r="CE34" s="768"/>
      <c r="CF34" s="768"/>
      <c r="CG34" s="769"/>
      <c r="CH34" s="770"/>
      <c r="CI34" s="771"/>
      <c r="CJ34" s="771"/>
      <c r="CK34" s="771"/>
      <c r="CL34" s="772"/>
      <c r="CM34" s="770"/>
      <c r="CN34" s="771"/>
      <c r="CO34" s="771"/>
      <c r="CP34" s="771"/>
      <c r="CQ34" s="772"/>
      <c r="CR34" s="770"/>
      <c r="CS34" s="771"/>
      <c r="CT34" s="771"/>
      <c r="CU34" s="771"/>
      <c r="CV34" s="772"/>
      <c r="CW34" s="770"/>
      <c r="CX34" s="771"/>
      <c r="CY34" s="771"/>
      <c r="CZ34" s="771"/>
      <c r="DA34" s="772"/>
      <c r="DB34" s="770"/>
      <c r="DC34" s="771"/>
      <c r="DD34" s="771"/>
      <c r="DE34" s="771"/>
      <c r="DF34" s="772"/>
      <c r="DG34" s="770"/>
      <c r="DH34" s="771"/>
      <c r="DI34" s="771"/>
      <c r="DJ34" s="771"/>
      <c r="DK34" s="772"/>
      <c r="DL34" s="770"/>
      <c r="DM34" s="771"/>
      <c r="DN34" s="771"/>
      <c r="DO34" s="771"/>
      <c r="DP34" s="772"/>
      <c r="DQ34" s="770"/>
      <c r="DR34" s="771"/>
      <c r="DS34" s="771"/>
      <c r="DT34" s="771"/>
      <c r="DU34" s="772"/>
      <c r="DV34" s="767"/>
      <c r="DW34" s="768"/>
      <c r="DX34" s="768"/>
      <c r="DY34" s="768"/>
      <c r="DZ34" s="773"/>
      <c r="EA34" s="89"/>
    </row>
    <row r="35" spans="1:131" ht="26.25" customHeight="1" x14ac:dyDescent="0.15">
      <c r="A35" s="101">
        <v>8</v>
      </c>
      <c r="B35" s="774"/>
      <c r="C35" s="775"/>
      <c r="D35" s="775"/>
      <c r="E35" s="775"/>
      <c r="F35" s="775"/>
      <c r="G35" s="775"/>
      <c r="H35" s="775"/>
      <c r="I35" s="775"/>
      <c r="J35" s="775"/>
      <c r="K35" s="775"/>
      <c r="L35" s="775"/>
      <c r="M35" s="775"/>
      <c r="N35" s="775"/>
      <c r="O35" s="775"/>
      <c r="P35" s="776"/>
      <c r="Q35" s="777"/>
      <c r="R35" s="778"/>
      <c r="S35" s="778"/>
      <c r="T35" s="778"/>
      <c r="U35" s="778"/>
      <c r="V35" s="778"/>
      <c r="W35" s="778"/>
      <c r="X35" s="778"/>
      <c r="Y35" s="778"/>
      <c r="Z35" s="778"/>
      <c r="AA35" s="778"/>
      <c r="AB35" s="778"/>
      <c r="AC35" s="778"/>
      <c r="AD35" s="778"/>
      <c r="AE35" s="779"/>
      <c r="AF35" s="780"/>
      <c r="AG35" s="781"/>
      <c r="AH35" s="781"/>
      <c r="AI35" s="781"/>
      <c r="AJ35" s="782"/>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67"/>
      <c r="BT35" s="768"/>
      <c r="BU35" s="768"/>
      <c r="BV35" s="768"/>
      <c r="BW35" s="768"/>
      <c r="BX35" s="768"/>
      <c r="BY35" s="768"/>
      <c r="BZ35" s="768"/>
      <c r="CA35" s="768"/>
      <c r="CB35" s="768"/>
      <c r="CC35" s="768"/>
      <c r="CD35" s="768"/>
      <c r="CE35" s="768"/>
      <c r="CF35" s="768"/>
      <c r="CG35" s="769"/>
      <c r="CH35" s="770"/>
      <c r="CI35" s="771"/>
      <c r="CJ35" s="771"/>
      <c r="CK35" s="771"/>
      <c r="CL35" s="772"/>
      <c r="CM35" s="770"/>
      <c r="CN35" s="771"/>
      <c r="CO35" s="771"/>
      <c r="CP35" s="771"/>
      <c r="CQ35" s="772"/>
      <c r="CR35" s="770"/>
      <c r="CS35" s="771"/>
      <c r="CT35" s="771"/>
      <c r="CU35" s="771"/>
      <c r="CV35" s="772"/>
      <c r="CW35" s="770"/>
      <c r="CX35" s="771"/>
      <c r="CY35" s="771"/>
      <c r="CZ35" s="771"/>
      <c r="DA35" s="772"/>
      <c r="DB35" s="770"/>
      <c r="DC35" s="771"/>
      <c r="DD35" s="771"/>
      <c r="DE35" s="771"/>
      <c r="DF35" s="772"/>
      <c r="DG35" s="770"/>
      <c r="DH35" s="771"/>
      <c r="DI35" s="771"/>
      <c r="DJ35" s="771"/>
      <c r="DK35" s="772"/>
      <c r="DL35" s="770"/>
      <c r="DM35" s="771"/>
      <c r="DN35" s="771"/>
      <c r="DO35" s="771"/>
      <c r="DP35" s="772"/>
      <c r="DQ35" s="770"/>
      <c r="DR35" s="771"/>
      <c r="DS35" s="771"/>
      <c r="DT35" s="771"/>
      <c r="DU35" s="772"/>
      <c r="DV35" s="767"/>
      <c r="DW35" s="768"/>
      <c r="DX35" s="768"/>
      <c r="DY35" s="768"/>
      <c r="DZ35" s="773"/>
      <c r="EA35" s="89"/>
    </row>
    <row r="36" spans="1:131" ht="26.25" customHeight="1" x14ac:dyDescent="0.15">
      <c r="A36" s="101">
        <v>9</v>
      </c>
      <c r="B36" s="774"/>
      <c r="C36" s="775"/>
      <c r="D36" s="775"/>
      <c r="E36" s="775"/>
      <c r="F36" s="775"/>
      <c r="G36" s="775"/>
      <c r="H36" s="775"/>
      <c r="I36" s="775"/>
      <c r="J36" s="775"/>
      <c r="K36" s="775"/>
      <c r="L36" s="775"/>
      <c r="M36" s="775"/>
      <c r="N36" s="775"/>
      <c r="O36" s="775"/>
      <c r="P36" s="776"/>
      <c r="Q36" s="777"/>
      <c r="R36" s="778"/>
      <c r="S36" s="778"/>
      <c r="T36" s="778"/>
      <c r="U36" s="778"/>
      <c r="V36" s="778"/>
      <c r="W36" s="778"/>
      <c r="X36" s="778"/>
      <c r="Y36" s="778"/>
      <c r="Z36" s="778"/>
      <c r="AA36" s="778"/>
      <c r="AB36" s="778"/>
      <c r="AC36" s="778"/>
      <c r="AD36" s="778"/>
      <c r="AE36" s="779"/>
      <c r="AF36" s="780"/>
      <c r="AG36" s="781"/>
      <c r="AH36" s="781"/>
      <c r="AI36" s="781"/>
      <c r="AJ36" s="782"/>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67"/>
      <c r="BT36" s="768"/>
      <c r="BU36" s="768"/>
      <c r="BV36" s="768"/>
      <c r="BW36" s="768"/>
      <c r="BX36" s="768"/>
      <c r="BY36" s="768"/>
      <c r="BZ36" s="768"/>
      <c r="CA36" s="768"/>
      <c r="CB36" s="768"/>
      <c r="CC36" s="768"/>
      <c r="CD36" s="768"/>
      <c r="CE36" s="768"/>
      <c r="CF36" s="768"/>
      <c r="CG36" s="769"/>
      <c r="CH36" s="770"/>
      <c r="CI36" s="771"/>
      <c r="CJ36" s="771"/>
      <c r="CK36" s="771"/>
      <c r="CL36" s="772"/>
      <c r="CM36" s="770"/>
      <c r="CN36" s="771"/>
      <c r="CO36" s="771"/>
      <c r="CP36" s="771"/>
      <c r="CQ36" s="772"/>
      <c r="CR36" s="770"/>
      <c r="CS36" s="771"/>
      <c r="CT36" s="771"/>
      <c r="CU36" s="771"/>
      <c r="CV36" s="772"/>
      <c r="CW36" s="770"/>
      <c r="CX36" s="771"/>
      <c r="CY36" s="771"/>
      <c r="CZ36" s="771"/>
      <c r="DA36" s="772"/>
      <c r="DB36" s="770"/>
      <c r="DC36" s="771"/>
      <c r="DD36" s="771"/>
      <c r="DE36" s="771"/>
      <c r="DF36" s="772"/>
      <c r="DG36" s="770"/>
      <c r="DH36" s="771"/>
      <c r="DI36" s="771"/>
      <c r="DJ36" s="771"/>
      <c r="DK36" s="772"/>
      <c r="DL36" s="770"/>
      <c r="DM36" s="771"/>
      <c r="DN36" s="771"/>
      <c r="DO36" s="771"/>
      <c r="DP36" s="772"/>
      <c r="DQ36" s="770"/>
      <c r="DR36" s="771"/>
      <c r="DS36" s="771"/>
      <c r="DT36" s="771"/>
      <c r="DU36" s="772"/>
      <c r="DV36" s="767"/>
      <c r="DW36" s="768"/>
      <c r="DX36" s="768"/>
      <c r="DY36" s="768"/>
      <c r="DZ36" s="773"/>
      <c r="EA36" s="89"/>
    </row>
    <row r="37" spans="1:131" ht="26.25" customHeight="1" x14ac:dyDescent="0.15">
      <c r="A37" s="101">
        <v>10</v>
      </c>
      <c r="B37" s="774"/>
      <c r="C37" s="775"/>
      <c r="D37" s="775"/>
      <c r="E37" s="775"/>
      <c r="F37" s="775"/>
      <c r="G37" s="775"/>
      <c r="H37" s="775"/>
      <c r="I37" s="775"/>
      <c r="J37" s="775"/>
      <c r="K37" s="775"/>
      <c r="L37" s="775"/>
      <c r="M37" s="775"/>
      <c r="N37" s="775"/>
      <c r="O37" s="775"/>
      <c r="P37" s="776"/>
      <c r="Q37" s="777"/>
      <c r="R37" s="778"/>
      <c r="S37" s="778"/>
      <c r="T37" s="778"/>
      <c r="U37" s="778"/>
      <c r="V37" s="778"/>
      <c r="W37" s="778"/>
      <c r="X37" s="778"/>
      <c r="Y37" s="778"/>
      <c r="Z37" s="778"/>
      <c r="AA37" s="778"/>
      <c r="AB37" s="778"/>
      <c r="AC37" s="778"/>
      <c r="AD37" s="778"/>
      <c r="AE37" s="779"/>
      <c r="AF37" s="780"/>
      <c r="AG37" s="781"/>
      <c r="AH37" s="781"/>
      <c r="AI37" s="781"/>
      <c r="AJ37" s="782"/>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67"/>
      <c r="BT37" s="768"/>
      <c r="BU37" s="768"/>
      <c r="BV37" s="768"/>
      <c r="BW37" s="768"/>
      <c r="BX37" s="768"/>
      <c r="BY37" s="768"/>
      <c r="BZ37" s="768"/>
      <c r="CA37" s="768"/>
      <c r="CB37" s="768"/>
      <c r="CC37" s="768"/>
      <c r="CD37" s="768"/>
      <c r="CE37" s="768"/>
      <c r="CF37" s="768"/>
      <c r="CG37" s="769"/>
      <c r="CH37" s="770"/>
      <c r="CI37" s="771"/>
      <c r="CJ37" s="771"/>
      <c r="CK37" s="771"/>
      <c r="CL37" s="772"/>
      <c r="CM37" s="770"/>
      <c r="CN37" s="771"/>
      <c r="CO37" s="771"/>
      <c r="CP37" s="771"/>
      <c r="CQ37" s="772"/>
      <c r="CR37" s="770"/>
      <c r="CS37" s="771"/>
      <c r="CT37" s="771"/>
      <c r="CU37" s="771"/>
      <c r="CV37" s="772"/>
      <c r="CW37" s="770"/>
      <c r="CX37" s="771"/>
      <c r="CY37" s="771"/>
      <c r="CZ37" s="771"/>
      <c r="DA37" s="772"/>
      <c r="DB37" s="770"/>
      <c r="DC37" s="771"/>
      <c r="DD37" s="771"/>
      <c r="DE37" s="771"/>
      <c r="DF37" s="772"/>
      <c r="DG37" s="770"/>
      <c r="DH37" s="771"/>
      <c r="DI37" s="771"/>
      <c r="DJ37" s="771"/>
      <c r="DK37" s="772"/>
      <c r="DL37" s="770"/>
      <c r="DM37" s="771"/>
      <c r="DN37" s="771"/>
      <c r="DO37" s="771"/>
      <c r="DP37" s="772"/>
      <c r="DQ37" s="770"/>
      <c r="DR37" s="771"/>
      <c r="DS37" s="771"/>
      <c r="DT37" s="771"/>
      <c r="DU37" s="772"/>
      <c r="DV37" s="767"/>
      <c r="DW37" s="768"/>
      <c r="DX37" s="768"/>
      <c r="DY37" s="768"/>
      <c r="DZ37" s="773"/>
      <c r="EA37" s="89"/>
    </row>
    <row r="38" spans="1:131" ht="26.25" customHeight="1" x14ac:dyDescent="0.15">
      <c r="A38" s="101">
        <v>11</v>
      </c>
      <c r="B38" s="774"/>
      <c r="C38" s="775"/>
      <c r="D38" s="775"/>
      <c r="E38" s="775"/>
      <c r="F38" s="775"/>
      <c r="G38" s="775"/>
      <c r="H38" s="775"/>
      <c r="I38" s="775"/>
      <c r="J38" s="775"/>
      <c r="K38" s="775"/>
      <c r="L38" s="775"/>
      <c r="M38" s="775"/>
      <c r="N38" s="775"/>
      <c r="O38" s="775"/>
      <c r="P38" s="776"/>
      <c r="Q38" s="777"/>
      <c r="R38" s="778"/>
      <c r="S38" s="778"/>
      <c r="T38" s="778"/>
      <c r="U38" s="778"/>
      <c r="V38" s="778"/>
      <c r="W38" s="778"/>
      <c r="X38" s="778"/>
      <c r="Y38" s="778"/>
      <c r="Z38" s="778"/>
      <c r="AA38" s="778"/>
      <c r="AB38" s="778"/>
      <c r="AC38" s="778"/>
      <c r="AD38" s="778"/>
      <c r="AE38" s="779"/>
      <c r="AF38" s="780"/>
      <c r="AG38" s="781"/>
      <c r="AH38" s="781"/>
      <c r="AI38" s="781"/>
      <c r="AJ38" s="782"/>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67"/>
      <c r="BT38" s="768"/>
      <c r="BU38" s="768"/>
      <c r="BV38" s="768"/>
      <c r="BW38" s="768"/>
      <c r="BX38" s="768"/>
      <c r="BY38" s="768"/>
      <c r="BZ38" s="768"/>
      <c r="CA38" s="768"/>
      <c r="CB38" s="768"/>
      <c r="CC38" s="768"/>
      <c r="CD38" s="768"/>
      <c r="CE38" s="768"/>
      <c r="CF38" s="768"/>
      <c r="CG38" s="769"/>
      <c r="CH38" s="770"/>
      <c r="CI38" s="771"/>
      <c r="CJ38" s="771"/>
      <c r="CK38" s="771"/>
      <c r="CL38" s="772"/>
      <c r="CM38" s="770"/>
      <c r="CN38" s="771"/>
      <c r="CO38" s="771"/>
      <c r="CP38" s="771"/>
      <c r="CQ38" s="772"/>
      <c r="CR38" s="770"/>
      <c r="CS38" s="771"/>
      <c r="CT38" s="771"/>
      <c r="CU38" s="771"/>
      <c r="CV38" s="772"/>
      <c r="CW38" s="770"/>
      <c r="CX38" s="771"/>
      <c r="CY38" s="771"/>
      <c r="CZ38" s="771"/>
      <c r="DA38" s="772"/>
      <c r="DB38" s="770"/>
      <c r="DC38" s="771"/>
      <c r="DD38" s="771"/>
      <c r="DE38" s="771"/>
      <c r="DF38" s="772"/>
      <c r="DG38" s="770"/>
      <c r="DH38" s="771"/>
      <c r="DI38" s="771"/>
      <c r="DJ38" s="771"/>
      <c r="DK38" s="772"/>
      <c r="DL38" s="770"/>
      <c r="DM38" s="771"/>
      <c r="DN38" s="771"/>
      <c r="DO38" s="771"/>
      <c r="DP38" s="772"/>
      <c r="DQ38" s="770"/>
      <c r="DR38" s="771"/>
      <c r="DS38" s="771"/>
      <c r="DT38" s="771"/>
      <c r="DU38" s="772"/>
      <c r="DV38" s="767"/>
      <c r="DW38" s="768"/>
      <c r="DX38" s="768"/>
      <c r="DY38" s="768"/>
      <c r="DZ38" s="773"/>
      <c r="EA38" s="89"/>
    </row>
    <row r="39" spans="1:131" ht="26.25" customHeight="1" x14ac:dyDescent="0.15">
      <c r="A39" s="101">
        <v>12</v>
      </c>
      <c r="B39" s="774"/>
      <c r="C39" s="775"/>
      <c r="D39" s="775"/>
      <c r="E39" s="775"/>
      <c r="F39" s="775"/>
      <c r="G39" s="775"/>
      <c r="H39" s="775"/>
      <c r="I39" s="775"/>
      <c r="J39" s="775"/>
      <c r="K39" s="775"/>
      <c r="L39" s="775"/>
      <c r="M39" s="775"/>
      <c r="N39" s="775"/>
      <c r="O39" s="775"/>
      <c r="P39" s="776"/>
      <c r="Q39" s="777"/>
      <c r="R39" s="778"/>
      <c r="S39" s="778"/>
      <c r="T39" s="778"/>
      <c r="U39" s="778"/>
      <c r="V39" s="778"/>
      <c r="W39" s="778"/>
      <c r="X39" s="778"/>
      <c r="Y39" s="778"/>
      <c r="Z39" s="778"/>
      <c r="AA39" s="778"/>
      <c r="AB39" s="778"/>
      <c r="AC39" s="778"/>
      <c r="AD39" s="778"/>
      <c r="AE39" s="779"/>
      <c r="AF39" s="780"/>
      <c r="AG39" s="781"/>
      <c r="AH39" s="781"/>
      <c r="AI39" s="781"/>
      <c r="AJ39" s="782"/>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67"/>
      <c r="BT39" s="768"/>
      <c r="BU39" s="768"/>
      <c r="BV39" s="768"/>
      <c r="BW39" s="768"/>
      <c r="BX39" s="768"/>
      <c r="BY39" s="768"/>
      <c r="BZ39" s="768"/>
      <c r="CA39" s="768"/>
      <c r="CB39" s="768"/>
      <c r="CC39" s="768"/>
      <c r="CD39" s="768"/>
      <c r="CE39" s="768"/>
      <c r="CF39" s="768"/>
      <c r="CG39" s="769"/>
      <c r="CH39" s="770"/>
      <c r="CI39" s="771"/>
      <c r="CJ39" s="771"/>
      <c r="CK39" s="771"/>
      <c r="CL39" s="772"/>
      <c r="CM39" s="770"/>
      <c r="CN39" s="771"/>
      <c r="CO39" s="771"/>
      <c r="CP39" s="771"/>
      <c r="CQ39" s="772"/>
      <c r="CR39" s="770"/>
      <c r="CS39" s="771"/>
      <c r="CT39" s="771"/>
      <c r="CU39" s="771"/>
      <c r="CV39" s="772"/>
      <c r="CW39" s="770"/>
      <c r="CX39" s="771"/>
      <c r="CY39" s="771"/>
      <c r="CZ39" s="771"/>
      <c r="DA39" s="772"/>
      <c r="DB39" s="770"/>
      <c r="DC39" s="771"/>
      <c r="DD39" s="771"/>
      <c r="DE39" s="771"/>
      <c r="DF39" s="772"/>
      <c r="DG39" s="770"/>
      <c r="DH39" s="771"/>
      <c r="DI39" s="771"/>
      <c r="DJ39" s="771"/>
      <c r="DK39" s="772"/>
      <c r="DL39" s="770"/>
      <c r="DM39" s="771"/>
      <c r="DN39" s="771"/>
      <c r="DO39" s="771"/>
      <c r="DP39" s="772"/>
      <c r="DQ39" s="770"/>
      <c r="DR39" s="771"/>
      <c r="DS39" s="771"/>
      <c r="DT39" s="771"/>
      <c r="DU39" s="772"/>
      <c r="DV39" s="767"/>
      <c r="DW39" s="768"/>
      <c r="DX39" s="768"/>
      <c r="DY39" s="768"/>
      <c r="DZ39" s="773"/>
      <c r="EA39" s="89"/>
    </row>
    <row r="40" spans="1:131" ht="26.25" customHeight="1" x14ac:dyDescent="0.15">
      <c r="A40" s="97">
        <v>13</v>
      </c>
      <c r="B40" s="774"/>
      <c r="C40" s="775"/>
      <c r="D40" s="775"/>
      <c r="E40" s="775"/>
      <c r="F40" s="775"/>
      <c r="G40" s="775"/>
      <c r="H40" s="775"/>
      <c r="I40" s="775"/>
      <c r="J40" s="775"/>
      <c r="K40" s="775"/>
      <c r="L40" s="775"/>
      <c r="M40" s="775"/>
      <c r="N40" s="775"/>
      <c r="O40" s="775"/>
      <c r="P40" s="776"/>
      <c r="Q40" s="777"/>
      <c r="R40" s="778"/>
      <c r="S40" s="778"/>
      <c r="T40" s="778"/>
      <c r="U40" s="778"/>
      <c r="V40" s="778"/>
      <c r="W40" s="778"/>
      <c r="X40" s="778"/>
      <c r="Y40" s="778"/>
      <c r="Z40" s="778"/>
      <c r="AA40" s="778"/>
      <c r="AB40" s="778"/>
      <c r="AC40" s="778"/>
      <c r="AD40" s="778"/>
      <c r="AE40" s="779"/>
      <c r="AF40" s="780"/>
      <c r="AG40" s="781"/>
      <c r="AH40" s="781"/>
      <c r="AI40" s="781"/>
      <c r="AJ40" s="782"/>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67"/>
      <c r="BT40" s="768"/>
      <c r="BU40" s="768"/>
      <c r="BV40" s="768"/>
      <c r="BW40" s="768"/>
      <c r="BX40" s="768"/>
      <c r="BY40" s="768"/>
      <c r="BZ40" s="768"/>
      <c r="CA40" s="768"/>
      <c r="CB40" s="768"/>
      <c r="CC40" s="768"/>
      <c r="CD40" s="768"/>
      <c r="CE40" s="768"/>
      <c r="CF40" s="768"/>
      <c r="CG40" s="769"/>
      <c r="CH40" s="770"/>
      <c r="CI40" s="771"/>
      <c r="CJ40" s="771"/>
      <c r="CK40" s="771"/>
      <c r="CL40" s="772"/>
      <c r="CM40" s="770"/>
      <c r="CN40" s="771"/>
      <c r="CO40" s="771"/>
      <c r="CP40" s="771"/>
      <c r="CQ40" s="772"/>
      <c r="CR40" s="770"/>
      <c r="CS40" s="771"/>
      <c r="CT40" s="771"/>
      <c r="CU40" s="771"/>
      <c r="CV40" s="772"/>
      <c r="CW40" s="770"/>
      <c r="CX40" s="771"/>
      <c r="CY40" s="771"/>
      <c r="CZ40" s="771"/>
      <c r="DA40" s="772"/>
      <c r="DB40" s="770"/>
      <c r="DC40" s="771"/>
      <c r="DD40" s="771"/>
      <c r="DE40" s="771"/>
      <c r="DF40" s="772"/>
      <c r="DG40" s="770"/>
      <c r="DH40" s="771"/>
      <c r="DI40" s="771"/>
      <c r="DJ40" s="771"/>
      <c r="DK40" s="772"/>
      <c r="DL40" s="770"/>
      <c r="DM40" s="771"/>
      <c r="DN40" s="771"/>
      <c r="DO40" s="771"/>
      <c r="DP40" s="772"/>
      <c r="DQ40" s="770"/>
      <c r="DR40" s="771"/>
      <c r="DS40" s="771"/>
      <c r="DT40" s="771"/>
      <c r="DU40" s="772"/>
      <c r="DV40" s="767"/>
      <c r="DW40" s="768"/>
      <c r="DX40" s="768"/>
      <c r="DY40" s="768"/>
      <c r="DZ40" s="773"/>
      <c r="EA40" s="89"/>
    </row>
    <row r="41" spans="1:131" ht="26.25" customHeight="1" x14ac:dyDescent="0.15">
      <c r="A41" s="97">
        <v>14</v>
      </c>
      <c r="B41" s="774"/>
      <c r="C41" s="775"/>
      <c r="D41" s="775"/>
      <c r="E41" s="775"/>
      <c r="F41" s="775"/>
      <c r="G41" s="775"/>
      <c r="H41" s="775"/>
      <c r="I41" s="775"/>
      <c r="J41" s="775"/>
      <c r="K41" s="775"/>
      <c r="L41" s="775"/>
      <c r="M41" s="775"/>
      <c r="N41" s="775"/>
      <c r="O41" s="775"/>
      <c r="P41" s="776"/>
      <c r="Q41" s="777"/>
      <c r="R41" s="778"/>
      <c r="S41" s="778"/>
      <c r="T41" s="778"/>
      <c r="U41" s="778"/>
      <c r="V41" s="778"/>
      <c r="W41" s="778"/>
      <c r="X41" s="778"/>
      <c r="Y41" s="778"/>
      <c r="Z41" s="778"/>
      <c r="AA41" s="778"/>
      <c r="AB41" s="778"/>
      <c r="AC41" s="778"/>
      <c r="AD41" s="778"/>
      <c r="AE41" s="779"/>
      <c r="AF41" s="780"/>
      <c r="AG41" s="781"/>
      <c r="AH41" s="781"/>
      <c r="AI41" s="781"/>
      <c r="AJ41" s="782"/>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67"/>
      <c r="BT41" s="768"/>
      <c r="BU41" s="768"/>
      <c r="BV41" s="768"/>
      <c r="BW41" s="768"/>
      <c r="BX41" s="768"/>
      <c r="BY41" s="768"/>
      <c r="BZ41" s="768"/>
      <c r="CA41" s="768"/>
      <c r="CB41" s="768"/>
      <c r="CC41" s="768"/>
      <c r="CD41" s="768"/>
      <c r="CE41" s="768"/>
      <c r="CF41" s="768"/>
      <c r="CG41" s="769"/>
      <c r="CH41" s="770"/>
      <c r="CI41" s="771"/>
      <c r="CJ41" s="771"/>
      <c r="CK41" s="771"/>
      <c r="CL41" s="772"/>
      <c r="CM41" s="770"/>
      <c r="CN41" s="771"/>
      <c r="CO41" s="771"/>
      <c r="CP41" s="771"/>
      <c r="CQ41" s="772"/>
      <c r="CR41" s="770"/>
      <c r="CS41" s="771"/>
      <c r="CT41" s="771"/>
      <c r="CU41" s="771"/>
      <c r="CV41" s="772"/>
      <c r="CW41" s="770"/>
      <c r="CX41" s="771"/>
      <c r="CY41" s="771"/>
      <c r="CZ41" s="771"/>
      <c r="DA41" s="772"/>
      <c r="DB41" s="770"/>
      <c r="DC41" s="771"/>
      <c r="DD41" s="771"/>
      <c r="DE41" s="771"/>
      <c r="DF41" s="772"/>
      <c r="DG41" s="770"/>
      <c r="DH41" s="771"/>
      <c r="DI41" s="771"/>
      <c r="DJ41" s="771"/>
      <c r="DK41" s="772"/>
      <c r="DL41" s="770"/>
      <c r="DM41" s="771"/>
      <c r="DN41" s="771"/>
      <c r="DO41" s="771"/>
      <c r="DP41" s="772"/>
      <c r="DQ41" s="770"/>
      <c r="DR41" s="771"/>
      <c r="DS41" s="771"/>
      <c r="DT41" s="771"/>
      <c r="DU41" s="772"/>
      <c r="DV41" s="767"/>
      <c r="DW41" s="768"/>
      <c r="DX41" s="768"/>
      <c r="DY41" s="768"/>
      <c r="DZ41" s="773"/>
      <c r="EA41" s="89"/>
    </row>
    <row r="42" spans="1:131" ht="26.25" customHeight="1" x14ac:dyDescent="0.15">
      <c r="A42" s="97">
        <v>15</v>
      </c>
      <c r="B42" s="774"/>
      <c r="C42" s="775"/>
      <c r="D42" s="775"/>
      <c r="E42" s="775"/>
      <c r="F42" s="775"/>
      <c r="G42" s="775"/>
      <c r="H42" s="775"/>
      <c r="I42" s="775"/>
      <c r="J42" s="775"/>
      <c r="K42" s="775"/>
      <c r="L42" s="775"/>
      <c r="M42" s="775"/>
      <c r="N42" s="775"/>
      <c r="O42" s="775"/>
      <c r="P42" s="776"/>
      <c r="Q42" s="777"/>
      <c r="R42" s="778"/>
      <c r="S42" s="778"/>
      <c r="T42" s="778"/>
      <c r="U42" s="778"/>
      <c r="V42" s="778"/>
      <c r="W42" s="778"/>
      <c r="X42" s="778"/>
      <c r="Y42" s="778"/>
      <c r="Z42" s="778"/>
      <c r="AA42" s="778"/>
      <c r="AB42" s="778"/>
      <c r="AC42" s="778"/>
      <c r="AD42" s="778"/>
      <c r="AE42" s="779"/>
      <c r="AF42" s="780"/>
      <c r="AG42" s="781"/>
      <c r="AH42" s="781"/>
      <c r="AI42" s="781"/>
      <c r="AJ42" s="782"/>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67"/>
      <c r="BT42" s="768"/>
      <c r="BU42" s="768"/>
      <c r="BV42" s="768"/>
      <c r="BW42" s="768"/>
      <c r="BX42" s="768"/>
      <c r="BY42" s="768"/>
      <c r="BZ42" s="768"/>
      <c r="CA42" s="768"/>
      <c r="CB42" s="768"/>
      <c r="CC42" s="768"/>
      <c r="CD42" s="768"/>
      <c r="CE42" s="768"/>
      <c r="CF42" s="768"/>
      <c r="CG42" s="769"/>
      <c r="CH42" s="770"/>
      <c r="CI42" s="771"/>
      <c r="CJ42" s="771"/>
      <c r="CK42" s="771"/>
      <c r="CL42" s="772"/>
      <c r="CM42" s="770"/>
      <c r="CN42" s="771"/>
      <c r="CO42" s="771"/>
      <c r="CP42" s="771"/>
      <c r="CQ42" s="772"/>
      <c r="CR42" s="770"/>
      <c r="CS42" s="771"/>
      <c r="CT42" s="771"/>
      <c r="CU42" s="771"/>
      <c r="CV42" s="772"/>
      <c r="CW42" s="770"/>
      <c r="CX42" s="771"/>
      <c r="CY42" s="771"/>
      <c r="CZ42" s="771"/>
      <c r="DA42" s="772"/>
      <c r="DB42" s="770"/>
      <c r="DC42" s="771"/>
      <c r="DD42" s="771"/>
      <c r="DE42" s="771"/>
      <c r="DF42" s="772"/>
      <c r="DG42" s="770"/>
      <c r="DH42" s="771"/>
      <c r="DI42" s="771"/>
      <c r="DJ42" s="771"/>
      <c r="DK42" s="772"/>
      <c r="DL42" s="770"/>
      <c r="DM42" s="771"/>
      <c r="DN42" s="771"/>
      <c r="DO42" s="771"/>
      <c r="DP42" s="772"/>
      <c r="DQ42" s="770"/>
      <c r="DR42" s="771"/>
      <c r="DS42" s="771"/>
      <c r="DT42" s="771"/>
      <c r="DU42" s="772"/>
      <c r="DV42" s="767"/>
      <c r="DW42" s="768"/>
      <c r="DX42" s="768"/>
      <c r="DY42" s="768"/>
      <c r="DZ42" s="773"/>
      <c r="EA42" s="89"/>
    </row>
    <row r="43" spans="1:131" ht="26.25" customHeight="1" x14ac:dyDescent="0.15">
      <c r="A43" s="97">
        <v>16</v>
      </c>
      <c r="B43" s="774"/>
      <c r="C43" s="775"/>
      <c r="D43" s="775"/>
      <c r="E43" s="775"/>
      <c r="F43" s="775"/>
      <c r="G43" s="775"/>
      <c r="H43" s="775"/>
      <c r="I43" s="775"/>
      <c r="J43" s="775"/>
      <c r="K43" s="775"/>
      <c r="L43" s="775"/>
      <c r="M43" s="775"/>
      <c r="N43" s="775"/>
      <c r="O43" s="775"/>
      <c r="P43" s="776"/>
      <c r="Q43" s="777"/>
      <c r="R43" s="778"/>
      <c r="S43" s="778"/>
      <c r="T43" s="778"/>
      <c r="U43" s="778"/>
      <c r="V43" s="778"/>
      <c r="W43" s="778"/>
      <c r="X43" s="778"/>
      <c r="Y43" s="778"/>
      <c r="Z43" s="778"/>
      <c r="AA43" s="778"/>
      <c r="AB43" s="778"/>
      <c r="AC43" s="778"/>
      <c r="AD43" s="778"/>
      <c r="AE43" s="779"/>
      <c r="AF43" s="780"/>
      <c r="AG43" s="781"/>
      <c r="AH43" s="781"/>
      <c r="AI43" s="781"/>
      <c r="AJ43" s="782"/>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67"/>
      <c r="BT43" s="768"/>
      <c r="BU43" s="768"/>
      <c r="BV43" s="768"/>
      <c r="BW43" s="768"/>
      <c r="BX43" s="768"/>
      <c r="BY43" s="768"/>
      <c r="BZ43" s="768"/>
      <c r="CA43" s="768"/>
      <c r="CB43" s="768"/>
      <c r="CC43" s="768"/>
      <c r="CD43" s="768"/>
      <c r="CE43" s="768"/>
      <c r="CF43" s="768"/>
      <c r="CG43" s="769"/>
      <c r="CH43" s="770"/>
      <c r="CI43" s="771"/>
      <c r="CJ43" s="771"/>
      <c r="CK43" s="771"/>
      <c r="CL43" s="772"/>
      <c r="CM43" s="770"/>
      <c r="CN43" s="771"/>
      <c r="CO43" s="771"/>
      <c r="CP43" s="771"/>
      <c r="CQ43" s="772"/>
      <c r="CR43" s="770"/>
      <c r="CS43" s="771"/>
      <c r="CT43" s="771"/>
      <c r="CU43" s="771"/>
      <c r="CV43" s="772"/>
      <c r="CW43" s="770"/>
      <c r="CX43" s="771"/>
      <c r="CY43" s="771"/>
      <c r="CZ43" s="771"/>
      <c r="DA43" s="772"/>
      <c r="DB43" s="770"/>
      <c r="DC43" s="771"/>
      <c r="DD43" s="771"/>
      <c r="DE43" s="771"/>
      <c r="DF43" s="772"/>
      <c r="DG43" s="770"/>
      <c r="DH43" s="771"/>
      <c r="DI43" s="771"/>
      <c r="DJ43" s="771"/>
      <c r="DK43" s="772"/>
      <c r="DL43" s="770"/>
      <c r="DM43" s="771"/>
      <c r="DN43" s="771"/>
      <c r="DO43" s="771"/>
      <c r="DP43" s="772"/>
      <c r="DQ43" s="770"/>
      <c r="DR43" s="771"/>
      <c r="DS43" s="771"/>
      <c r="DT43" s="771"/>
      <c r="DU43" s="772"/>
      <c r="DV43" s="767"/>
      <c r="DW43" s="768"/>
      <c r="DX43" s="768"/>
      <c r="DY43" s="768"/>
      <c r="DZ43" s="773"/>
      <c r="EA43" s="89"/>
    </row>
    <row r="44" spans="1:131" ht="26.25" customHeight="1" x14ac:dyDescent="0.15">
      <c r="A44" s="97">
        <v>17</v>
      </c>
      <c r="B44" s="774"/>
      <c r="C44" s="775"/>
      <c r="D44" s="775"/>
      <c r="E44" s="775"/>
      <c r="F44" s="775"/>
      <c r="G44" s="775"/>
      <c r="H44" s="775"/>
      <c r="I44" s="775"/>
      <c r="J44" s="775"/>
      <c r="K44" s="775"/>
      <c r="L44" s="775"/>
      <c r="M44" s="775"/>
      <c r="N44" s="775"/>
      <c r="O44" s="775"/>
      <c r="P44" s="776"/>
      <c r="Q44" s="777"/>
      <c r="R44" s="778"/>
      <c r="S44" s="778"/>
      <c r="T44" s="778"/>
      <c r="U44" s="778"/>
      <c r="V44" s="778"/>
      <c r="W44" s="778"/>
      <c r="X44" s="778"/>
      <c r="Y44" s="778"/>
      <c r="Z44" s="778"/>
      <c r="AA44" s="778"/>
      <c r="AB44" s="778"/>
      <c r="AC44" s="778"/>
      <c r="AD44" s="778"/>
      <c r="AE44" s="779"/>
      <c r="AF44" s="780"/>
      <c r="AG44" s="781"/>
      <c r="AH44" s="781"/>
      <c r="AI44" s="781"/>
      <c r="AJ44" s="782"/>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67"/>
      <c r="BT44" s="768"/>
      <c r="BU44" s="768"/>
      <c r="BV44" s="768"/>
      <c r="BW44" s="768"/>
      <c r="BX44" s="768"/>
      <c r="BY44" s="768"/>
      <c r="BZ44" s="768"/>
      <c r="CA44" s="768"/>
      <c r="CB44" s="768"/>
      <c r="CC44" s="768"/>
      <c r="CD44" s="768"/>
      <c r="CE44" s="768"/>
      <c r="CF44" s="768"/>
      <c r="CG44" s="769"/>
      <c r="CH44" s="770"/>
      <c r="CI44" s="771"/>
      <c r="CJ44" s="771"/>
      <c r="CK44" s="771"/>
      <c r="CL44" s="772"/>
      <c r="CM44" s="770"/>
      <c r="CN44" s="771"/>
      <c r="CO44" s="771"/>
      <c r="CP44" s="771"/>
      <c r="CQ44" s="772"/>
      <c r="CR44" s="770"/>
      <c r="CS44" s="771"/>
      <c r="CT44" s="771"/>
      <c r="CU44" s="771"/>
      <c r="CV44" s="772"/>
      <c r="CW44" s="770"/>
      <c r="CX44" s="771"/>
      <c r="CY44" s="771"/>
      <c r="CZ44" s="771"/>
      <c r="DA44" s="772"/>
      <c r="DB44" s="770"/>
      <c r="DC44" s="771"/>
      <c r="DD44" s="771"/>
      <c r="DE44" s="771"/>
      <c r="DF44" s="772"/>
      <c r="DG44" s="770"/>
      <c r="DH44" s="771"/>
      <c r="DI44" s="771"/>
      <c r="DJ44" s="771"/>
      <c r="DK44" s="772"/>
      <c r="DL44" s="770"/>
      <c r="DM44" s="771"/>
      <c r="DN44" s="771"/>
      <c r="DO44" s="771"/>
      <c r="DP44" s="772"/>
      <c r="DQ44" s="770"/>
      <c r="DR44" s="771"/>
      <c r="DS44" s="771"/>
      <c r="DT44" s="771"/>
      <c r="DU44" s="772"/>
      <c r="DV44" s="767"/>
      <c r="DW44" s="768"/>
      <c r="DX44" s="768"/>
      <c r="DY44" s="768"/>
      <c r="DZ44" s="773"/>
      <c r="EA44" s="89"/>
    </row>
    <row r="45" spans="1:131" ht="26.25" customHeight="1" x14ac:dyDescent="0.15">
      <c r="A45" s="97">
        <v>18</v>
      </c>
      <c r="B45" s="774"/>
      <c r="C45" s="775"/>
      <c r="D45" s="775"/>
      <c r="E45" s="775"/>
      <c r="F45" s="775"/>
      <c r="G45" s="775"/>
      <c r="H45" s="775"/>
      <c r="I45" s="775"/>
      <c r="J45" s="775"/>
      <c r="K45" s="775"/>
      <c r="L45" s="775"/>
      <c r="M45" s="775"/>
      <c r="N45" s="775"/>
      <c r="O45" s="775"/>
      <c r="P45" s="776"/>
      <c r="Q45" s="777"/>
      <c r="R45" s="778"/>
      <c r="S45" s="778"/>
      <c r="T45" s="778"/>
      <c r="U45" s="778"/>
      <c r="V45" s="778"/>
      <c r="W45" s="778"/>
      <c r="X45" s="778"/>
      <c r="Y45" s="778"/>
      <c r="Z45" s="778"/>
      <c r="AA45" s="778"/>
      <c r="AB45" s="778"/>
      <c r="AC45" s="778"/>
      <c r="AD45" s="778"/>
      <c r="AE45" s="779"/>
      <c r="AF45" s="780"/>
      <c r="AG45" s="781"/>
      <c r="AH45" s="781"/>
      <c r="AI45" s="781"/>
      <c r="AJ45" s="782"/>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67"/>
      <c r="BT45" s="768"/>
      <c r="BU45" s="768"/>
      <c r="BV45" s="768"/>
      <c r="BW45" s="768"/>
      <c r="BX45" s="768"/>
      <c r="BY45" s="768"/>
      <c r="BZ45" s="768"/>
      <c r="CA45" s="768"/>
      <c r="CB45" s="768"/>
      <c r="CC45" s="768"/>
      <c r="CD45" s="768"/>
      <c r="CE45" s="768"/>
      <c r="CF45" s="768"/>
      <c r="CG45" s="769"/>
      <c r="CH45" s="770"/>
      <c r="CI45" s="771"/>
      <c r="CJ45" s="771"/>
      <c r="CK45" s="771"/>
      <c r="CL45" s="772"/>
      <c r="CM45" s="770"/>
      <c r="CN45" s="771"/>
      <c r="CO45" s="771"/>
      <c r="CP45" s="771"/>
      <c r="CQ45" s="772"/>
      <c r="CR45" s="770"/>
      <c r="CS45" s="771"/>
      <c r="CT45" s="771"/>
      <c r="CU45" s="771"/>
      <c r="CV45" s="772"/>
      <c r="CW45" s="770"/>
      <c r="CX45" s="771"/>
      <c r="CY45" s="771"/>
      <c r="CZ45" s="771"/>
      <c r="DA45" s="772"/>
      <c r="DB45" s="770"/>
      <c r="DC45" s="771"/>
      <c r="DD45" s="771"/>
      <c r="DE45" s="771"/>
      <c r="DF45" s="772"/>
      <c r="DG45" s="770"/>
      <c r="DH45" s="771"/>
      <c r="DI45" s="771"/>
      <c r="DJ45" s="771"/>
      <c r="DK45" s="772"/>
      <c r="DL45" s="770"/>
      <c r="DM45" s="771"/>
      <c r="DN45" s="771"/>
      <c r="DO45" s="771"/>
      <c r="DP45" s="772"/>
      <c r="DQ45" s="770"/>
      <c r="DR45" s="771"/>
      <c r="DS45" s="771"/>
      <c r="DT45" s="771"/>
      <c r="DU45" s="772"/>
      <c r="DV45" s="767"/>
      <c r="DW45" s="768"/>
      <c r="DX45" s="768"/>
      <c r="DY45" s="768"/>
      <c r="DZ45" s="773"/>
      <c r="EA45" s="89"/>
    </row>
    <row r="46" spans="1:131" ht="26.25" customHeight="1" x14ac:dyDescent="0.15">
      <c r="A46" s="97">
        <v>19</v>
      </c>
      <c r="B46" s="774"/>
      <c r="C46" s="775"/>
      <c r="D46" s="775"/>
      <c r="E46" s="775"/>
      <c r="F46" s="775"/>
      <c r="G46" s="775"/>
      <c r="H46" s="775"/>
      <c r="I46" s="775"/>
      <c r="J46" s="775"/>
      <c r="K46" s="775"/>
      <c r="L46" s="775"/>
      <c r="M46" s="775"/>
      <c r="N46" s="775"/>
      <c r="O46" s="775"/>
      <c r="P46" s="776"/>
      <c r="Q46" s="777"/>
      <c r="R46" s="778"/>
      <c r="S46" s="778"/>
      <c r="T46" s="778"/>
      <c r="U46" s="778"/>
      <c r="V46" s="778"/>
      <c r="W46" s="778"/>
      <c r="X46" s="778"/>
      <c r="Y46" s="778"/>
      <c r="Z46" s="778"/>
      <c r="AA46" s="778"/>
      <c r="AB46" s="778"/>
      <c r="AC46" s="778"/>
      <c r="AD46" s="778"/>
      <c r="AE46" s="779"/>
      <c r="AF46" s="780"/>
      <c r="AG46" s="781"/>
      <c r="AH46" s="781"/>
      <c r="AI46" s="781"/>
      <c r="AJ46" s="782"/>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67"/>
      <c r="BT46" s="768"/>
      <c r="BU46" s="768"/>
      <c r="BV46" s="768"/>
      <c r="BW46" s="768"/>
      <c r="BX46" s="768"/>
      <c r="BY46" s="768"/>
      <c r="BZ46" s="768"/>
      <c r="CA46" s="768"/>
      <c r="CB46" s="768"/>
      <c r="CC46" s="768"/>
      <c r="CD46" s="768"/>
      <c r="CE46" s="768"/>
      <c r="CF46" s="768"/>
      <c r="CG46" s="769"/>
      <c r="CH46" s="770"/>
      <c r="CI46" s="771"/>
      <c r="CJ46" s="771"/>
      <c r="CK46" s="771"/>
      <c r="CL46" s="772"/>
      <c r="CM46" s="770"/>
      <c r="CN46" s="771"/>
      <c r="CO46" s="771"/>
      <c r="CP46" s="771"/>
      <c r="CQ46" s="772"/>
      <c r="CR46" s="770"/>
      <c r="CS46" s="771"/>
      <c r="CT46" s="771"/>
      <c r="CU46" s="771"/>
      <c r="CV46" s="772"/>
      <c r="CW46" s="770"/>
      <c r="CX46" s="771"/>
      <c r="CY46" s="771"/>
      <c r="CZ46" s="771"/>
      <c r="DA46" s="772"/>
      <c r="DB46" s="770"/>
      <c r="DC46" s="771"/>
      <c r="DD46" s="771"/>
      <c r="DE46" s="771"/>
      <c r="DF46" s="772"/>
      <c r="DG46" s="770"/>
      <c r="DH46" s="771"/>
      <c r="DI46" s="771"/>
      <c r="DJ46" s="771"/>
      <c r="DK46" s="772"/>
      <c r="DL46" s="770"/>
      <c r="DM46" s="771"/>
      <c r="DN46" s="771"/>
      <c r="DO46" s="771"/>
      <c r="DP46" s="772"/>
      <c r="DQ46" s="770"/>
      <c r="DR46" s="771"/>
      <c r="DS46" s="771"/>
      <c r="DT46" s="771"/>
      <c r="DU46" s="772"/>
      <c r="DV46" s="767"/>
      <c r="DW46" s="768"/>
      <c r="DX46" s="768"/>
      <c r="DY46" s="768"/>
      <c r="DZ46" s="773"/>
      <c r="EA46" s="89"/>
    </row>
    <row r="47" spans="1:131" ht="26.25" customHeight="1" x14ac:dyDescent="0.15">
      <c r="A47" s="97">
        <v>20</v>
      </c>
      <c r="B47" s="774"/>
      <c r="C47" s="775"/>
      <c r="D47" s="775"/>
      <c r="E47" s="775"/>
      <c r="F47" s="775"/>
      <c r="G47" s="775"/>
      <c r="H47" s="775"/>
      <c r="I47" s="775"/>
      <c r="J47" s="775"/>
      <c r="K47" s="775"/>
      <c r="L47" s="775"/>
      <c r="M47" s="775"/>
      <c r="N47" s="775"/>
      <c r="O47" s="775"/>
      <c r="P47" s="776"/>
      <c r="Q47" s="777"/>
      <c r="R47" s="778"/>
      <c r="S47" s="778"/>
      <c r="T47" s="778"/>
      <c r="U47" s="778"/>
      <c r="V47" s="778"/>
      <c r="W47" s="778"/>
      <c r="X47" s="778"/>
      <c r="Y47" s="778"/>
      <c r="Z47" s="778"/>
      <c r="AA47" s="778"/>
      <c r="AB47" s="778"/>
      <c r="AC47" s="778"/>
      <c r="AD47" s="778"/>
      <c r="AE47" s="779"/>
      <c r="AF47" s="780"/>
      <c r="AG47" s="781"/>
      <c r="AH47" s="781"/>
      <c r="AI47" s="781"/>
      <c r="AJ47" s="782"/>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67"/>
      <c r="BT47" s="768"/>
      <c r="BU47" s="768"/>
      <c r="BV47" s="768"/>
      <c r="BW47" s="768"/>
      <c r="BX47" s="768"/>
      <c r="BY47" s="768"/>
      <c r="BZ47" s="768"/>
      <c r="CA47" s="768"/>
      <c r="CB47" s="768"/>
      <c r="CC47" s="768"/>
      <c r="CD47" s="768"/>
      <c r="CE47" s="768"/>
      <c r="CF47" s="768"/>
      <c r="CG47" s="769"/>
      <c r="CH47" s="770"/>
      <c r="CI47" s="771"/>
      <c r="CJ47" s="771"/>
      <c r="CK47" s="771"/>
      <c r="CL47" s="772"/>
      <c r="CM47" s="770"/>
      <c r="CN47" s="771"/>
      <c r="CO47" s="771"/>
      <c r="CP47" s="771"/>
      <c r="CQ47" s="772"/>
      <c r="CR47" s="770"/>
      <c r="CS47" s="771"/>
      <c r="CT47" s="771"/>
      <c r="CU47" s="771"/>
      <c r="CV47" s="772"/>
      <c r="CW47" s="770"/>
      <c r="CX47" s="771"/>
      <c r="CY47" s="771"/>
      <c r="CZ47" s="771"/>
      <c r="DA47" s="772"/>
      <c r="DB47" s="770"/>
      <c r="DC47" s="771"/>
      <c r="DD47" s="771"/>
      <c r="DE47" s="771"/>
      <c r="DF47" s="772"/>
      <c r="DG47" s="770"/>
      <c r="DH47" s="771"/>
      <c r="DI47" s="771"/>
      <c r="DJ47" s="771"/>
      <c r="DK47" s="772"/>
      <c r="DL47" s="770"/>
      <c r="DM47" s="771"/>
      <c r="DN47" s="771"/>
      <c r="DO47" s="771"/>
      <c r="DP47" s="772"/>
      <c r="DQ47" s="770"/>
      <c r="DR47" s="771"/>
      <c r="DS47" s="771"/>
      <c r="DT47" s="771"/>
      <c r="DU47" s="772"/>
      <c r="DV47" s="767"/>
      <c r="DW47" s="768"/>
      <c r="DX47" s="768"/>
      <c r="DY47" s="768"/>
      <c r="DZ47" s="773"/>
      <c r="EA47" s="89"/>
    </row>
    <row r="48" spans="1:131" ht="26.25" customHeight="1" x14ac:dyDescent="0.15">
      <c r="A48" s="97">
        <v>21</v>
      </c>
      <c r="B48" s="774"/>
      <c r="C48" s="775"/>
      <c r="D48" s="775"/>
      <c r="E48" s="775"/>
      <c r="F48" s="775"/>
      <c r="G48" s="775"/>
      <c r="H48" s="775"/>
      <c r="I48" s="775"/>
      <c r="J48" s="775"/>
      <c r="K48" s="775"/>
      <c r="L48" s="775"/>
      <c r="M48" s="775"/>
      <c r="N48" s="775"/>
      <c r="O48" s="775"/>
      <c r="P48" s="776"/>
      <c r="Q48" s="777"/>
      <c r="R48" s="778"/>
      <c r="S48" s="778"/>
      <c r="T48" s="778"/>
      <c r="U48" s="778"/>
      <c r="V48" s="778"/>
      <c r="W48" s="778"/>
      <c r="X48" s="778"/>
      <c r="Y48" s="778"/>
      <c r="Z48" s="778"/>
      <c r="AA48" s="778"/>
      <c r="AB48" s="778"/>
      <c r="AC48" s="778"/>
      <c r="AD48" s="778"/>
      <c r="AE48" s="779"/>
      <c r="AF48" s="780"/>
      <c r="AG48" s="781"/>
      <c r="AH48" s="781"/>
      <c r="AI48" s="781"/>
      <c r="AJ48" s="782"/>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67"/>
      <c r="BT48" s="768"/>
      <c r="BU48" s="768"/>
      <c r="BV48" s="768"/>
      <c r="BW48" s="768"/>
      <c r="BX48" s="768"/>
      <c r="BY48" s="768"/>
      <c r="BZ48" s="768"/>
      <c r="CA48" s="768"/>
      <c r="CB48" s="768"/>
      <c r="CC48" s="768"/>
      <c r="CD48" s="768"/>
      <c r="CE48" s="768"/>
      <c r="CF48" s="768"/>
      <c r="CG48" s="769"/>
      <c r="CH48" s="770"/>
      <c r="CI48" s="771"/>
      <c r="CJ48" s="771"/>
      <c r="CK48" s="771"/>
      <c r="CL48" s="772"/>
      <c r="CM48" s="770"/>
      <c r="CN48" s="771"/>
      <c r="CO48" s="771"/>
      <c r="CP48" s="771"/>
      <c r="CQ48" s="772"/>
      <c r="CR48" s="770"/>
      <c r="CS48" s="771"/>
      <c r="CT48" s="771"/>
      <c r="CU48" s="771"/>
      <c r="CV48" s="772"/>
      <c r="CW48" s="770"/>
      <c r="CX48" s="771"/>
      <c r="CY48" s="771"/>
      <c r="CZ48" s="771"/>
      <c r="DA48" s="772"/>
      <c r="DB48" s="770"/>
      <c r="DC48" s="771"/>
      <c r="DD48" s="771"/>
      <c r="DE48" s="771"/>
      <c r="DF48" s="772"/>
      <c r="DG48" s="770"/>
      <c r="DH48" s="771"/>
      <c r="DI48" s="771"/>
      <c r="DJ48" s="771"/>
      <c r="DK48" s="772"/>
      <c r="DL48" s="770"/>
      <c r="DM48" s="771"/>
      <c r="DN48" s="771"/>
      <c r="DO48" s="771"/>
      <c r="DP48" s="772"/>
      <c r="DQ48" s="770"/>
      <c r="DR48" s="771"/>
      <c r="DS48" s="771"/>
      <c r="DT48" s="771"/>
      <c r="DU48" s="772"/>
      <c r="DV48" s="767"/>
      <c r="DW48" s="768"/>
      <c r="DX48" s="768"/>
      <c r="DY48" s="768"/>
      <c r="DZ48" s="773"/>
      <c r="EA48" s="89"/>
    </row>
    <row r="49" spans="1:131" ht="26.25" customHeight="1" x14ac:dyDescent="0.15">
      <c r="A49" s="97">
        <v>22</v>
      </c>
      <c r="B49" s="774"/>
      <c r="C49" s="775"/>
      <c r="D49" s="775"/>
      <c r="E49" s="775"/>
      <c r="F49" s="775"/>
      <c r="G49" s="775"/>
      <c r="H49" s="775"/>
      <c r="I49" s="775"/>
      <c r="J49" s="775"/>
      <c r="K49" s="775"/>
      <c r="L49" s="775"/>
      <c r="M49" s="775"/>
      <c r="N49" s="775"/>
      <c r="O49" s="775"/>
      <c r="P49" s="776"/>
      <c r="Q49" s="777"/>
      <c r="R49" s="778"/>
      <c r="S49" s="778"/>
      <c r="T49" s="778"/>
      <c r="U49" s="778"/>
      <c r="V49" s="778"/>
      <c r="W49" s="778"/>
      <c r="X49" s="778"/>
      <c r="Y49" s="778"/>
      <c r="Z49" s="778"/>
      <c r="AA49" s="778"/>
      <c r="AB49" s="778"/>
      <c r="AC49" s="778"/>
      <c r="AD49" s="778"/>
      <c r="AE49" s="779"/>
      <c r="AF49" s="780"/>
      <c r="AG49" s="781"/>
      <c r="AH49" s="781"/>
      <c r="AI49" s="781"/>
      <c r="AJ49" s="782"/>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67"/>
      <c r="BT49" s="768"/>
      <c r="BU49" s="768"/>
      <c r="BV49" s="768"/>
      <c r="BW49" s="768"/>
      <c r="BX49" s="768"/>
      <c r="BY49" s="768"/>
      <c r="BZ49" s="768"/>
      <c r="CA49" s="768"/>
      <c r="CB49" s="768"/>
      <c r="CC49" s="768"/>
      <c r="CD49" s="768"/>
      <c r="CE49" s="768"/>
      <c r="CF49" s="768"/>
      <c r="CG49" s="769"/>
      <c r="CH49" s="770"/>
      <c r="CI49" s="771"/>
      <c r="CJ49" s="771"/>
      <c r="CK49" s="771"/>
      <c r="CL49" s="772"/>
      <c r="CM49" s="770"/>
      <c r="CN49" s="771"/>
      <c r="CO49" s="771"/>
      <c r="CP49" s="771"/>
      <c r="CQ49" s="772"/>
      <c r="CR49" s="770"/>
      <c r="CS49" s="771"/>
      <c r="CT49" s="771"/>
      <c r="CU49" s="771"/>
      <c r="CV49" s="772"/>
      <c r="CW49" s="770"/>
      <c r="CX49" s="771"/>
      <c r="CY49" s="771"/>
      <c r="CZ49" s="771"/>
      <c r="DA49" s="772"/>
      <c r="DB49" s="770"/>
      <c r="DC49" s="771"/>
      <c r="DD49" s="771"/>
      <c r="DE49" s="771"/>
      <c r="DF49" s="772"/>
      <c r="DG49" s="770"/>
      <c r="DH49" s="771"/>
      <c r="DI49" s="771"/>
      <c r="DJ49" s="771"/>
      <c r="DK49" s="772"/>
      <c r="DL49" s="770"/>
      <c r="DM49" s="771"/>
      <c r="DN49" s="771"/>
      <c r="DO49" s="771"/>
      <c r="DP49" s="772"/>
      <c r="DQ49" s="770"/>
      <c r="DR49" s="771"/>
      <c r="DS49" s="771"/>
      <c r="DT49" s="771"/>
      <c r="DU49" s="772"/>
      <c r="DV49" s="767"/>
      <c r="DW49" s="768"/>
      <c r="DX49" s="768"/>
      <c r="DY49" s="768"/>
      <c r="DZ49" s="773"/>
      <c r="EA49" s="89"/>
    </row>
    <row r="50" spans="1:131" ht="26.25" customHeight="1" x14ac:dyDescent="0.15">
      <c r="A50" s="97">
        <v>23</v>
      </c>
      <c r="B50" s="774"/>
      <c r="C50" s="775"/>
      <c r="D50" s="775"/>
      <c r="E50" s="775"/>
      <c r="F50" s="775"/>
      <c r="G50" s="775"/>
      <c r="H50" s="775"/>
      <c r="I50" s="775"/>
      <c r="J50" s="775"/>
      <c r="K50" s="775"/>
      <c r="L50" s="775"/>
      <c r="M50" s="775"/>
      <c r="N50" s="775"/>
      <c r="O50" s="775"/>
      <c r="P50" s="776"/>
      <c r="Q50" s="829"/>
      <c r="R50" s="830"/>
      <c r="S50" s="830"/>
      <c r="T50" s="830"/>
      <c r="U50" s="830"/>
      <c r="V50" s="830"/>
      <c r="W50" s="830"/>
      <c r="X50" s="830"/>
      <c r="Y50" s="830"/>
      <c r="Z50" s="830"/>
      <c r="AA50" s="830"/>
      <c r="AB50" s="830"/>
      <c r="AC50" s="830"/>
      <c r="AD50" s="830"/>
      <c r="AE50" s="831"/>
      <c r="AF50" s="780"/>
      <c r="AG50" s="781"/>
      <c r="AH50" s="781"/>
      <c r="AI50" s="781"/>
      <c r="AJ50" s="782"/>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67"/>
      <c r="BT50" s="768"/>
      <c r="BU50" s="768"/>
      <c r="BV50" s="768"/>
      <c r="BW50" s="768"/>
      <c r="BX50" s="768"/>
      <c r="BY50" s="768"/>
      <c r="BZ50" s="768"/>
      <c r="CA50" s="768"/>
      <c r="CB50" s="768"/>
      <c r="CC50" s="768"/>
      <c r="CD50" s="768"/>
      <c r="CE50" s="768"/>
      <c r="CF50" s="768"/>
      <c r="CG50" s="769"/>
      <c r="CH50" s="770"/>
      <c r="CI50" s="771"/>
      <c r="CJ50" s="771"/>
      <c r="CK50" s="771"/>
      <c r="CL50" s="772"/>
      <c r="CM50" s="770"/>
      <c r="CN50" s="771"/>
      <c r="CO50" s="771"/>
      <c r="CP50" s="771"/>
      <c r="CQ50" s="772"/>
      <c r="CR50" s="770"/>
      <c r="CS50" s="771"/>
      <c r="CT50" s="771"/>
      <c r="CU50" s="771"/>
      <c r="CV50" s="772"/>
      <c r="CW50" s="770"/>
      <c r="CX50" s="771"/>
      <c r="CY50" s="771"/>
      <c r="CZ50" s="771"/>
      <c r="DA50" s="772"/>
      <c r="DB50" s="770"/>
      <c r="DC50" s="771"/>
      <c r="DD50" s="771"/>
      <c r="DE50" s="771"/>
      <c r="DF50" s="772"/>
      <c r="DG50" s="770"/>
      <c r="DH50" s="771"/>
      <c r="DI50" s="771"/>
      <c r="DJ50" s="771"/>
      <c r="DK50" s="772"/>
      <c r="DL50" s="770"/>
      <c r="DM50" s="771"/>
      <c r="DN50" s="771"/>
      <c r="DO50" s="771"/>
      <c r="DP50" s="772"/>
      <c r="DQ50" s="770"/>
      <c r="DR50" s="771"/>
      <c r="DS50" s="771"/>
      <c r="DT50" s="771"/>
      <c r="DU50" s="772"/>
      <c r="DV50" s="767"/>
      <c r="DW50" s="768"/>
      <c r="DX50" s="768"/>
      <c r="DY50" s="768"/>
      <c r="DZ50" s="773"/>
      <c r="EA50" s="89"/>
    </row>
    <row r="51" spans="1:131" ht="26.25" customHeight="1" x14ac:dyDescent="0.15">
      <c r="A51" s="97">
        <v>24</v>
      </c>
      <c r="B51" s="774"/>
      <c r="C51" s="775"/>
      <c r="D51" s="775"/>
      <c r="E51" s="775"/>
      <c r="F51" s="775"/>
      <c r="G51" s="775"/>
      <c r="H51" s="775"/>
      <c r="I51" s="775"/>
      <c r="J51" s="775"/>
      <c r="K51" s="775"/>
      <c r="L51" s="775"/>
      <c r="M51" s="775"/>
      <c r="N51" s="775"/>
      <c r="O51" s="775"/>
      <c r="P51" s="776"/>
      <c r="Q51" s="829"/>
      <c r="R51" s="830"/>
      <c r="S51" s="830"/>
      <c r="T51" s="830"/>
      <c r="U51" s="830"/>
      <c r="V51" s="830"/>
      <c r="W51" s="830"/>
      <c r="X51" s="830"/>
      <c r="Y51" s="830"/>
      <c r="Z51" s="830"/>
      <c r="AA51" s="830"/>
      <c r="AB51" s="830"/>
      <c r="AC51" s="830"/>
      <c r="AD51" s="830"/>
      <c r="AE51" s="831"/>
      <c r="AF51" s="780"/>
      <c r="AG51" s="781"/>
      <c r="AH51" s="781"/>
      <c r="AI51" s="781"/>
      <c r="AJ51" s="782"/>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67"/>
      <c r="BT51" s="768"/>
      <c r="BU51" s="768"/>
      <c r="BV51" s="768"/>
      <c r="BW51" s="768"/>
      <c r="BX51" s="768"/>
      <c r="BY51" s="768"/>
      <c r="BZ51" s="768"/>
      <c r="CA51" s="768"/>
      <c r="CB51" s="768"/>
      <c r="CC51" s="768"/>
      <c r="CD51" s="768"/>
      <c r="CE51" s="768"/>
      <c r="CF51" s="768"/>
      <c r="CG51" s="769"/>
      <c r="CH51" s="770"/>
      <c r="CI51" s="771"/>
      <c r="CJ51" s="771"/>
      <c r="CK51" s="771"/>
      <c r="CL51" s="772"/>
      <c r="CM51" s="770"/>
      <c r="CN51" s="771"/>
      <c r="CO51" s="771"/>
      <c r="CP51" s="771"/>
      <c r="CQ51" s="772"/>
      <c r="CR51" s="770"/>
      <c r="CS51" s="771"/>
      <c r="CT51" s="771"/>
      <c r="CU51" s="771"/>
      <c r="CV51" s="772"/>
      <c r="CW51" s="770"/>
      <c r="CX51" s="771"/>
      <c r="CY51" s="771"/>
      <c r="CZ51" s="771"/>
      <c r="DA51" s="772"/>
      <c r="DB51" s="770"/>
      <c r="DC51" s="771"/>
      <c r="DD51" s="771"/>
      <c r="DE51" s="771"/>
      <c r="DF51" s="772"/>
      <c r="DG51" s="770"/>
      <c r="DH51" s="771"/>
      <c r="DI51" s="771"/>
      <c r="DJ51" s="771"/>
      <c r="DK51" s="772"/>
      <c r="DL51" s="770"/>
      <c r="DM51" s="771"/>
      <c r="DN51" s="771"/>
      <c r="DO51" s="771"/>
      <c r="DP51" s="772"/>
      <c r="DQ51" s="770"/>
      <c r="DR51" s="771"/>
      <c r="DS51" s="771"/>
      <c r="DT51" s="771"/>
      <c r="DU51" s="772"/>
      <c r="DV51" s="767"/>
      <c r="DW51" s="768"/>
      <c r="DX51" s="768"/>
      <c r="DY51" s="768"/>
      <c r="DZ51" s="773"/>
      <c r="EA51" s="89"/>
    </row>
    <row r="52" spans="1:131" ht="26.25" customHeight="1" x14ac:dyDescent="0.15">
      <c r="A52" s="97">
        <v>25</v>
      </c>
      <c r="B52" s="774"/>
      <c r="C52" s="775"/>
      <c r="D52" s="775"/>
      <c r="E52" s="775"/>
      <c r="F52" s="775"/>
      <c r="G52" s="775"/>
      <c r="H52" s="775"/>
      <c r="I52" s="775"/>
      <c r="J52" s="775"/>
      <c r="K52" s="775"/>
      <c r="L52" s="775"/>
      <c r="M52" s="775"/>
      <c r="N52" s="775"/>
      <c r="O52" s="775"/>
      <c r="P52" s="776"/>
      <c r="Q52" s="829"/>
      <c r="R52" s="830"/>
      <c r="S52" s="830"/>
      <c r="T52" s="830"/>
      <c r="U52" s="830"/>
      <c r="V52" s="830"/>
      <c r="W52" s="830"/>
      <c r="X52" s="830"/>
      <c r="Y52" s="830"/>
      <c r="Z52" s="830"/>
      <c r="AA52" s="830"/>
      <c r="AB52" s="830"/>
      <c r="AC52" s="830"/>
      <c r="AD52" s="830"/>
      <c r="AE52" s="831"/>
      <c r="AF52" s="780"/>
      <c r="AG52" s="781"/>
      <c r="AH52" s="781"/>
      <c r="AI52" s="781"/>
      <c r="AJ52" s="782"/>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67"/>
      <c r="BT52" s="768"/>
      <c r="BU52" s="768"/>
      <c r="BV52" s="768"/>
      <c r="BW52" s="768"/>
      <c r="BX52" s="768"/>
      <c r="BY52" s="768"/>
      <c r="BZ52" s="768"/>
      <c r="CA52" s="768"/>
      <c r="CB52" s="768"/>
      <c r="CC52" s="768"/>
      <c r="CD52" s="768"/>
      <c r="CE52" s="768"/>
      <c r="CF52" s="768"/>
      <c r="CG52" s="769"/>
      <c r="CH52" s="770"/>
      <c r="CI52" s="771"/>
      <c r="CJ52" s="771"/>
      <c r="CK52" s="771"/>
      <c r="CL52" s="772"/>
      <c r="CM52" s="770"/>
      <c r="CN52" s="771"/>
      <c r="CO52" s="771"/>
      <c r="CP52" s="771"/>
      <c r="CQ52" s="772"/>
      <c r="CR52" s="770"/>
      <c r="CS52" s="771"/>
      <c r="CT52" s="771"/>
      <c r="CU52" s="771"/>
      <c r="CV52" s="772"/>
      <c r="CW52" s="770"/>
      <c r="CX52" s="771"/>
      <c r="CY52" s="771"/>
      <c r="CZ52" s="771"/>
      <c r="DA52" s="772"/>
      <c r="DB52" s="770"/>
      <c r="DC52" s="771"/>
      <c r="DD52" s="771"/>
      <c r="DE52" s="771"/>
      <c r="DF52" s="772"/>
      <c r="DG52" s="770"/>
      <c r="DH52" s="771"/>
      <c r="DI52" s="771"/>
      <c r="DJ52" s="771"/>
      <c r="DK52" s="772"/>
      <c r="DL52" s="770"/>
      <c r="DM52" s="771"/>
      <c r="DN52" s="771"/>
      <c r="DO52" s="771"/>
      <c r="DP52" s="772"/>
      <c r="DQ52" s="770"/>
      <c r="DR52" s="771"/>
      <c r="DS52" s="771"/>
      <c r="DT52" s="771"/>
      <c r="DU52" s="772"/>
      <c r="DV52" s="767"/>
      <c r="DW52" s="768"/>
      <c r="DX52" s="768"/>
      <c r="DY52" s="768"/>
      <c r="DZ52" s="773"/>
      <c r="EA52" s="89"/>
    </row>
    <row r="53" spans="1:131" ht="26.25" customHeight="1" x14ac:dyDescent="0.15">
      <c r="A53" s="97">
        <v>26</v>
      </c>
      <c r="B53" s="774"/>
      <c r="C53" s="775"/>
      <c r="D53" s="775"/>
      <c r="E53" s="775"/>
      <c r="F53" s="775"/>
      <c r="G53" s="775"/>
      <c r="H53" s="775"/>
      <c r="I53" s="775"/>
      <c r="J53" s="775"/>
      <c r="K53" s="775"/>
      <c r="L53" s="775"/>
      <c r="M53" s="775"/>
      <c r="N53" s="775"/>
      <c r="O53" s="775"/>
      <c r="P53" s="776"/>
      <c r="Q53" s="829"/>
      <c r="R53" s="830"/>
      <c r="S53" s="830"/>
      <c r="T53" s="830"/>
      <c r="U53" s="830"/>
      <c r="V53" s="830"/>
      <c r="W53" s="830"/>
      <c r="X53" s="830"/>
      <c r="Y53" s="830"/>
      <c r="Z53" s="830"/>
      <c r="AA53" s="830"/>
      <c r="AB53" s="830"/>
      <c r="AC53" s="830"/>
      <c r="AD53" s="830"/>
      <c r="AE53" s="831"/>
      <c r="AF53" s="780"/>
      <c r="AG53" s="781"/>
      <c r="AH53" s="781"/>
      <c r="AI53" s="781"/>
      <c r="AJ53" s="782"/>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67"/>
      <c r="BT53" s="768"/>
      <c r="BU53" s="768"/>
      <c r="BV53" s="768"/>
      <c r="BW53" s="768"/>
      <c r="BX53" s="768"/>
      <c r="BY53" s="768"/>
      <c r="BZ53" s="768"/>
      <c r="CA53" s="768"/>
      <c r="CB53" s="768"/>
      <c r="CC53" s="768"/>
      <c r="CD53" s="768"/>
      <c r="CE53" s="768"/>
      <c r="CF53" s="768"/>
      <c r="CG53" s="769"/>
      <c r="CH53" s="770"/>
      <c r="CI53" s="771"/>
      <c r="CJ53" s="771"/>
      <c r="CK53" s="771"/>
      <c r="CL53" s="772"/>
      <c r="CM53" s="770"/>
      <c r="CN53" s="771"/>
      <c r="CO53" s="771"/>
      <c r="CP53" s="771"/>
      <c r="CQ53" s="772"/>
      <c r="CR53" s="770"/>
      <c r="CS53" s="771"/>
      <c r="CT53" s="771"/>
      <c r="CU53" s="771"/>
      <c r="CV53" s="772"/>
      <c r="CW53" s="770"/>
      <c r="CX53" s="771"/>
      <c r="CY53" s="771"/>
      <c r="CZ53" s="771"/>
      <c r="DA53" s="772"/>
      <c r="DB53" s="770"/>
      <c r="DC53" s="771"/>
      <c r="DD53" s="771"/>
      <c r="DE53" s="771"/>
      <c r="DF53" s="772"/>
      <c r="DG53" s="770"/>
      <c r="DH53" s="771"/>
      <c r="DI53" s="771"/>
      <c r="DJ53" s="771"/>
      <c r="DK53" s="772"/>
      <c r="DL53" s="770"/>
      <c r="DM53" s="771"/>
      <c r="DN53" s="771"/>
      <c r="DO53" s="771"/>
      <c r="DP53" s="772"/>
      <c r="DQ53" s="770"/>
      <c r="DR53" s="771"/>
      <c r="DS53" s="771"/>
      <c r="DT53" s="771"/>
      <c r="DU53" s="772"/>
      <c r="DV53" s="767"/>
      <c r="DW53" s="768"/>
      <c r="DX53" s="768"/>
      <c r="DY53" s="768"/>
      <c r="DZ53" s="773"/>
      <c r="EA53" s="89"/>
    </row>
    <row r="54" spans="1:131" ht="26.25" customHeight="1" x14ac:dyDescent="0.15">
      <c r="A54" s="97">
        <v>27</v>
      </c>
      <c r="B54" s="774"/>
      <c r="C54" s="775"/>
      <c r="D54" s="775"/>
      <c r="E54" s="775"/>
      <c r="F54" s="775"/>
      <c r="G54" s="775"/>
      <c r="H54" s="775"/>
      <c r="I54" s="775"/>
      <c r="J54" s="775"/>
      <c r="K54" s="775"/>
      <c r="L54" s="775"/>
      <c r="M54" s="775"/>
      <c r="N54" s="775"/>
      <c r="O54" s="775"/>
      <c r="P54" s="776"/>
      <c r="Q54" s="829"/>
      <c r="R54" s="830"/>
      <c r="S54" s="830"/>
      <c r="T54" s="830"/>
      <c r="U54" s="830"/>
      <c r="V54" s="830"/>
      <c r="W54" s="830"/>
      <c r="X54" s="830"/>
      <c r="Y54" s="830"/>
      <c r="Z54" s="830"/>
      <c r="AA54" s="830"/>
      <c r="AB54" s="830"/>
      <c r="AC54" s="830"/>
      <c r="AD54" s="830"/>
      <c r="AE54" s="831"/>
      <c r="AF54" s="780"/>
      <c r="AG54" s="781"/>
      <c r="AH54" s="781"/>
      <c r="AI54" s="781"/>
      <c r="AJ54" s="782"/>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67"/>
      <c r="BT54" s="768"/>
      <c r="BU54" s="768"/>
      <c r="BV54" s="768"/>
      <c r="BW54" s="768"/>
      <c r="BX54" s="768"/>
      <c r="BY54" s="768"/>
      <c r="BZ54" s="768"/>
      <c r="CA54" s="768"/>
      <c r="CB54" s="768"/>
      <c r="CC54" s="768"/>
      <c r="CD54" s="768"/>
      <c r="CE54" s="768"/>
      <c r="CF54" s="768"/>
      <c r="CG54" s="769"/>
      <c r="CH54" s="770"/>
      <c r="CI54" s="771"/>
      <c r="CJ54" s="771"/>
      <c r="CK54" s="771"/>
      <c r="CL54" s="772"/>
      <c r="CM54" s="770"/>
      <c r="CN54" s="771"/>
      <c r="CO54" s="771"/>
      <c r="CP54" s="771"/>
      <c r="CQ54" s="772"/>
      <c r="CR54" s="770"/>
      <c r="CS54" s="771"/>
      <c r="CT54" s="771"/>
      <c r="CU54" s="771"/>
      <c r="CV54" s="772"/>
      <c r="CW54" s="770"/>
      <c r="CX54" s="771"/>
      <c r="CY54" s="771"/>
      <c r="CZ54" s="771"/>
      <c r="DA54" s="772"/>
      <c r="DB54" s="770"/>
      <c r="DC54" s="771"/>
      <c r="DD54" s="771"/>
      <c r="DE54" s="771"/>
      <c r="DF54" s="772"/>
      <c r="DG54" s="770"/>
      <c r="DH54" s="771"/>
      <c r="DI54" s="771"/>
      <c r="DJ54" s="771"/>
      <c r="DK54" s="772"/>
      <c r="DL54" s="770"/>
      <c r="DM54" s="771"/>
      <c r="DN54" s="771"/>
      <c r="DO54" s="771"/>
      <c r="DP54" s="772"/>
      <c r="DQ54" s="770"/>
      <c r="DR54" s="771"/>
      <c r="DS54" s="771"/>
      <c r="DT54" s="771"/>
      <c r="DU54" s="772"/>
      <c r="DV54" s="767"/>
      <c r="DW54" s="768"/>
      <c r="DX54" s="768"/>
      <c r="DY54" s="768"/>
      <c r="DZ54" s="773"/>
      <c r="EA54" s="89"/>
    </row>
    <row r="55" spans="1:131" ht="26.25" customHeight="1" x14ac:dyDescent="0.15">
      <c r="A55" s="97">
        <v>28</v>
      </c>
      <c r="B55" s="774"/>
      <c r="C55" s="775"/>
      <c r="D55" s="775"/>
      <c r="E55" s="775"/>
      <c r="F55" s="775"/>
      <c r="G55" s="775"/>
      <c r="H55" s="775"/>
      <c r="I55" s="775"/>
      <c r="J55" s="775"/>
      <c r="K55" s="775"/>
      <c r="L55" s="775"/>
      <c r="M55" s="775"/>
      <c r="N55" s="775"/>
      <c r="O55" s="775"/>
      <c r="P55" s="776"/>
      <c r="Q55" s="829"/>
      <c r="R55" s="830"/>
      <c r="S55" s="830"/>
      <c r="T55" s="830"/>
      <c r="U55" s="830"/>
      <c r="V55" s="830"/>
      <c r="W55" s="830"/>
      <c r="X55" s="830"/>
      <c r="Y55" s="830"/>
      <c r="Z55" s="830"/>
      <c r="AA55" s="830"/>
      <c r="AB55" s="830"/>
      <c r="AC55" s="830"/>
      <c r="AD55" s="830"/>
      <c r="AE55" s="831"/>
      <c r="AF55" s="780"/>
      <c r="AG55" s="781"/>
      <c r="AH55" s="781"/>
      <c r="AI55" s="781"/>
      <c r="AJ55" s="782"/>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67"/>
      <c r="BT55" s="768"/>
      <c r="BU55" s="768"/>
      <c r="BV55" s="768"/>
      <c r="BW55" s="768"/>
      <c r="BX55" s="768"/>
      <c r="BY55" s="768"/>
      <c r="BZ55" s="768"/>
      <c r="CA55" s="768"/>
      <c r="CB55" s="768"/>
      <c r="CC55" s="768"/>
      <c r="CD55" s="768"/>
      <c r="CE55" s="768"/>
      <c r="CF55" s="768"/>
      <c r="CG55" s="769"/>
      <c r="CH55" s="770"/>
      <c r="CI55" s="771"/>
      <c r="CJ55" s="771"/>
      <c r="CK55" s="771"/>
      <c r="CL55" s="772"/>
      <c r="CM55" s="770"/>
      <c r="CN55" s="771"/>
      <c r="CO55" s="771"/>
      <c r="CP55" s="771"/>
      <c r="CQ55" s="772"/>
      <c r="CR55" s="770"/>
      <c r="CS55" s="771"/>
      <c r="CT55" s="771"/>
      <c r="CU55" s="771"/>
      <c r="CV55" s="772"/>
      <c r="CW55" s="770"/>
      <c r="CX55" s="771"/>
      <c r="CY55" s="771"/>
      <c r="CZ55" s="771"/>
      <c r="DA55" s="772"/>
      <c r="DB55" s="770"/>
      <c r="DC55" s="771"/>
      <c r="DD55" s="771"/>
      <c r="DE55" s="771"/>
      <c r="DF55" s="772"/>
      <c r="DG55" s="770"/>
      <c r="DH55" s="771"/>
      <c r="DI55" s="771"/>
      <c r="DJ55" s="771"/>
      <c r="DK55" s="772"/>
      <c r="DL55" s="770"/>
      <c r="DM55" s="771"/>
      <c r="DN55" s="771"/>
      <c r="DO55" s="771"/>
      <c r="DP55" s="772"/>
      <c r="DQ55" s="770"/>
      <c r="DR55" s="771"/>
      <c r="DS55" s="771"/>
      <c r="DT55" s="771"/>
      <c r="DU55" s="772"/>
      <c r="DV55" s="767"/>
      <c r="DW55" s="768"/>
      <c r="DX55" s="768"/>
      <c r="DY55" s="768"/>
      <c r="DZ55" s="773"/>
      <c r="EA55" s="89"/>
    </row>
    <row r="56" spans="1:131" ht="26.25" customHeight="1" x14ac:dyDescent="0.15">
      <c r="A56" s="97">
        <v>29</v>
      </c>
      <c r="B56" s="774"/>
      <c r="C56" s="775"/>
      <c r="D56" s="775"/>
      <c r="E56" s="775"/>
      <c r="F56" s="775"/>
      <c r="G56" s="775"/>
      <c r="H56" s="775"/>
      <c r="I56" s="775"/>
      <c r="J56" s="775"/>
      <c r="K56" s="775"/>
      <c r="L56" s="775"/>
      <c r="M56" s="775"/>
      <c r="N56" s="775"/>
      <c r="O56" s="775"/>
      <c r="P56" s="776"/>
      <c r="Q56" s="829"/>
      <c r="R56" s="830"/>
      <c r="S56" s="830"/>
      <c r="T56" s="830"/>
      <c r="U56" s="830"/>
      <c r="V56" s="830"/>
      <c r="W56" s="830"/>
      <c r="X56" s="830"/>
      <c r="Y56" s="830"/>
      <c r="Z56" s="830"/>
      <c r="AA56" s="830"/>
      <c r="AB56" s="830"/>
      <c r="AC56" s="830"/>
      <c r="AD56" s="830"/>
      <c r="AE56" s="831"/>
      <c r="AF56" s="780"/>
      <c r="AG56" s="781"/>
      <c r="AH56" s="781"/>
      <c r="AI56" s="781"/>
      <c r="AJ56" s="782"/>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67"/>
      <c r="BT56" s="768"/>
      <c r="BU56" s="768"/>
      <c r="BV56" s="768"/>
      <c r="BW56" s="768"/>
      <c r="BX56" s="768"/>
      <c r="BY56" s="768"/>
      <c r="BZ56" s="768"/>
      <c r="CA56" s="768"/>
      <c r="CB56" s="768"/>
      <c r="CC56" s="768"/>
      <c r="CD56" s="768"/>
      <c r="CE56" s="768"/>
      <c r="CF56" s="768"/>
      <c r="CG56" s="769"/>
      <c r="CH56" s="770"/>
      <c r="CI56" s="771"/>
      <c r="CJ56" s="771"/>
      <c r="CK56" s="771"/>
      <c r="CL56" s="772"/>
      <c r="CM56" s="770"/>
      <c r="CN56" s="771"/>
      <c r="CO56" s="771"/>
      <c r="CP56" s="771"/>
      <c r="CQ56" s="772"/>
      <c r="CR56" s="770"/>
      <c r="CS56" s="771"/>
      <c r="CT56" s="771"/>
      <c r="CU56" s="771"/>
      <c r="CV56" s="772"/>
      <c r="CW56" s="770"/>
      <c r="CX56" s="771"/>
      <c r="CY56" s="771"/>
      <c r="CZ56" s="771"/>
      <c r="DA56" s="772"/>
      <c r="DB56" s="770"/>
      <c r="DC56" s="771"/>
      <c r="DD56" s="771"/>
      <c r="DE56" s="771"/>
      <c r="DF56" s="772"/>
      <c r="DG56" s="770"/>
      <c r="DH56" s="771"/>
      <c r="DI56" s="771"/>
      <c r="DJ56" s="771"/>
      <c r="DK56" s="772"/>
      <c r="DL56" s="770"/>
      <c r="DM56" s="771"/>
      <c r="DN56" s="771"/>
      <c r="DO56" s="771"/>
      <c r="DP56" s="772"/>
      <c r="DQ56" s="770"/>
      <c r="DR56" s="771"/>
      <c r="DS56" s="771"/>
      <c r="DT56" s="771"/>
      <c r="DU56" s="772"/>
      <c r="DV56" s="767"/>
      <c r="DW56" s="768"/>
      <c r="DX56" s="768"/>
      <c r="DY56" s="768"/>
      <c r="DZ56" s="773"/>
      <c r="EA56" s="89"/>
    </row>
    <row r="57" spans="1:131" ht="26.25" customHeight="1" x14ac:dyDescent="0.15">
      <c r="A57" s="97">
        <v>30</v>
      </c>
      <c r="B57" s="774"/>
      <c r="C57" s="775"/>
      <c r="D57" s="775"/>
      <c r="E57" s="775"/>
      <c r="F57" s="775"/>
      <c r="G57" s="775"/>
      <c r="H57" s="775"/>
      <c r="I57" s="775"/>
      <c r="J57" s="775"/>
      <c r="K57" s="775"/>
      <c r="L57" s="775"/>
      <c r="M57" s="775"/>
      <c r="N57" s="775"/>
      <c r="O57" s="775"/>
      <c r="P57" s="776"/>
      <c r="Q57" s="829"/>
      <c r="R57" s="830"/>
      <c r="S57" s="830"/>
      <c r="T57" s="830"/>
      <c r="U57" s="830"/>
      <c r="V57" s="830"/>
      <c r="W57" s="830"/>
      <c r="X57" s="830"/>
      <c r="Y57" s="830"/>
      <c r="Z57" s="830"/>
      <c r="AA57" s="830"/>
      <c r="AB57" s="830"/>
      <c r="AC57" s="830"/>
      <c r="AD57" s="830"/>
      <c r="AE57" s="831"/>
      <c r="AF57" s="780"/>
      <c r="AG57" s="781"/>
      <c r="AH57" s="781"/>
      <c r="AI57" s="781"/>
      <c r="AJ57" s="782"/>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67"/>
      <c r="BT57" s="768"/>
      <c r="BU57" s="768"/>
      <c r="BV57" s="768"/>
      <c r="BW57" s="768"/>
      <c r="BX57" s="768"/>
      <c r="BY57" s="768"/>
      <c r="BZ57" s="768"/>
      <c r="CA57" s="768"/>
      <c r="CB57" s="768"/>
      <c r="CC57" s="768"/>
      <c r="CD57" s="768"/>
      <c r="CE57" s="768"/>
      <c r="CF57" s="768"/>
      <c r="CG57" s="769"/>
      <c r="CH57" s="770"/>
      <c r="CI57" s="771"/>
      <c r="CJ57" s="771"/>
      <c r="CK57" s="771"/>
      <c r="CL57" s="772"/>
      <c r="CM57" s="770"/>
      <c r="CN57" s="771"/>
      <c r="CO57" s="771"/>
      <c r="CP57" s="771"/>
      <c r="CQ57" s="772"/>
      <c r="CR57" s="770"/>
      <c r="CS57" s="771"/>
      <c r="CT57" s="771"/>
      <c r="CU57" s="771"/>
      <c r="CV57" s="772"/>
      <c r="CW57" s="770"/>
      <c r="CX57" s="771"/>
      <c r="CY57" s="771"/>
      <c r="CZ57" s="771"/>
      <c r="DA57" s="772"/>
      <c r="DB57" s="770"/>
      <c r="DC57" s="771"/>
      <c r="DD57" s="771"/>
      <c r="DE57" s="771"/>
      <c r="DF57" s="772"/>
      <c r="DG57" s="770"/>
      <c r="DH57" s="771"/>
      <c r="DI57" s="771"/>
      <c r="DJ57" s="771"/>
      <c r="DK57" s="772"/>
      <c r="DL57" s="770"/>
      <c r="DM57" s="771"/>
      <c r="DN57" s="771"/>
      <c r="DO57" s="771"/>
      <c r="DP57" s="772"/>
      <c r="DQ57" s="770"/>
      <c r="DR57" s="771"/>
      <c r="DS57" s="771"/>
      <c r="DT57" s="771"/>
      <c r="DU57" s="772"/>
      <c r="DV57" s="767"/>
      <c r="DW57" s="768"/>
      <c r="DX57" s="768"/>
      <c r="DY57" s="768"/>
      <c r="DZ57" s="773"/>
      <c r="EA57" s="89"/>
    </row>
    <row r="58" spans="1:131" ht="26.25" customHeight="1" x14ac:dyDescent="0.15">
      <c r="A58" s="97">
        <v>31</v>
      </c>
      <c r="B58" s="774"/>
      <c r="C58" s="775"/>
      <c r="D58" s="775"/>
      <c r="E58" s="775"/>
      <c r="F58" s="775"/>
      <c r="G58" s="775"/>
      <c r="H58" s="775"/>
      <c r="I58" s="775"/>
      <c r="J58" s="775"/>
      <c r="K58" s="775"/>
      <c r="L58" s="775"/>
      <c r="M58" s="775"/>
      <c r="N58" s="775"/>
      <c r="O58" s="775"/>
      <c r="P58" s="776"/>
      <c r="Q58" s="829"/>
      <c r="R58" s="830"/>
      <c r="S58" s="830"/>
      <c r="T58" s="830"/>
      <c r="U58" s="830"/>
      <c r="V58" s="830"/>
      <c r="W58" s="830"/>
      <c r="X58" s="830"/>
      <c r="Y58" s="830"/>
      <c r="Z58" s="830"/>
      <c r="AA58" s="830"/>
      <c r="AB58" s="830"/>
      <c r="AC58" s="830"/>
      <c r="AD58" s="830"/>
      <c r="AE58" s="831"/>
      <c r="AF58" s="780"/>
      <c r="AG58" s="781"/>
      <c r="AH58" s="781"/>
      <c r="AI58" s="781"/>
      <c r="AJ58" s="782"/>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67"/>
      <c r="BT58" s="768"/>
      <c r="BU58" s="768"/>
      <c r="BV58" s="768"/>
      <c r="BW58" s="768"/>
      <c r="BX58" s="768"/>
      <c r="BY58" s="768"/>
      <c r="BZ58" s="768"/>
      <c r="CA58" s="768"/>
      <c r="CB58" s="768"/>
      <c r="CC58" s="768"/>
      <c r="CD58" s="768"/>
      <c r="CE58" s="768"/>
      <c r="CF58" s="768"/>
      <c r="CG58" s="769"/>
      <c r="CH58" s="770"/>
      <c r="CI58" s="771"/>
      <c r="CJ58" s="771"/>
      <c r="CK58" s="771"/>
      <c r="CL58" s="772"/>
      <c r="CM58" s="770"/>
      <c r="CN58" s="771"/>
      <c r="CO58" s="771"/>
      <c r="CP58" s="771"/>
      <c r="CQ58" s="772"/>
      <c r="CR58" s="770"/>
      <c r="CS58" s="771"/>
      <c r="CT58" s="771"/>
      <c r="CU58" s="771"/>
      <c r="CV58" s="772"/>
      <c r="CW58" s="770"/>
      <c r="CX58" s="771"/>
      <c r="CY58" s="771"/>
      <c r="CZ58" s="771"/>
      <c r="DA58" s="772"/>
      <c r="DB58" s="770"/>
      <c r="DC58" s="771"/>
      <c r="DD58" s="771"/>
      <c r="DE58" s="771"/>
      <c r="DF58" s="772"/>
      <c r="DG58" s="770"/>
      <c r="DH58" s="771"/>
      <c r="DI58" s="771"/>
      <c r="DJ58" s="771"/>
      <c r="DK58" s="772"/>
      <c r="DL58" s="770"/>
      <c r="DM58" s="771"/>
      <c r="DN58" s="771"/>
      <c r="DO58" s="771"/>
      <c r="DP58" s="772"/>
      <c r="DQ58" s="770"/>
      <c r="DR58" s="771"/>
      <c r="DS58" s="771"/>
      <c r="DT58" s="771"/>
      <c r="DU58" s="772"/>
      <c r="DV58" s="767"/>
      <c r="DW58" s="768"/>
      <c r="DX58" s="768"/>
      <c r="DY58" s="768"/>
      <c r="DZ58" s="773"/>
      <c r="EA58" s="89"/>
    </row>
    <row r="59" spans="1:131" ht="26.25" customHeight="1" x14ac:dyDescent="0.15">
      <c r="A59" s="97">
        <v>32</v>
      </c>
      <c r="B59" s="774"/>
      <c r="C59" s="775"/>
      <c r="D59" s="775"/>
      <c r="E59" s="775"/>
      <c r="F59" s="775"/>
      <c r="G59" s="775"/>
      <c r="H59" s="775"/>
      <c r="I59" s="775"/>
      <c r="J59" s="775"/>
      <c r="K59" s="775"/>
      <c r="L59" s="775"/>
      <c r="M59" s="775"/>
      <c r="N59" s="775"/>
      <c r="O59" s="775"/>
      <c r="P59" s="776"/>
      <c r="Q59" s="829"/>
      <c r="R59" s="830"/>
      <c r="S59" s="830"/>
      <c r="T59" s="830"/>
      <c r="U59" s="830"/>
      <c r="V59" s="830"/>
      <c r="W59" s="830"/>
      <c r="X59" s="830"/>
      <c r="Y59" s="830"/>
      <c r="Z59" s="830"/>
      <c r="AA59" s="830"/>
      <c r="AB59" s="830"/>
      <c r="AC59" s="830"/>
      <c r="AD59" s="830"/>
      <c r="AE59" s="831"/>
      <c r="AF59" s="780"/>
      <c r="AG59" s="781"/>
      <c r="AH59" s="781"/>
      <c r="AI59" s="781"/>
      <c r="AJ59" s="782"/>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67"/>
      <c r="BT59" s="768"/>
      <c r="BU59" s="768"/>
      <c r="BV59" s="768"/>
      <c r="BW59" s="768"/>
      <c r="BX59" s="768"/>
      <c r="BY59" s="768"/>
      <c r="BZ59" s="768"/>
      <c r="CA59" s="768"/>
      <c r="CB59" s="768"/>
      <c r="CC59" s="768"/>
      <c r="CD59" s="768"/>
      <c r="CE59" s="768"/>
      <c r="CF59" s="768"/>
      <c r="CG59" s="769"/>
      <c r="CH59" s="770"/>
      <c r="CI59" s="771"/>
      <c r="CJ59" s="771"/>
      <c r="CK59" s="771"/>
      <c r="CL59" s="772"/>
      <c r="CM59" s="770"/>
      <c r="CN59" s="771"/>
      <c r="CO59" s="771"/>
      <c r="CP59" s="771"/>
      <c r="CQ59" s="772"/>
      <c r="CR59" s="770"/>
      <c r="CS59" s="771"/>
      <c r="CT59" s="771"/>
      <c r="CU59" s="771"/>
      <c r="CV59" s="772"/>
      <c r="CW59" s="770"/>
      <c r="CX59" s="771"/>
      <c r="CY59" s="771"/>
      <c r="CZ59" s="771"/>
      <c r="DA59" s="772"/>
      <c r="DB59" s="770"/>
      <c r="DC59" s="771"/>
      <c r="DD59" s="771"/>
      <c r="DE59" s="771"/>
      <c r="DF59" s="772"/>
      <c r="DG59" s="770"/>
      <c r="DH59" s="771"/>
      <c r="DI59" s="771"/>
      <c r="DJ59" s="771"/>
      <c r="DK59" s="772"/>
      <c r="DL59" s="770"/>
      <c r="DM59" s="771"/>
      <c r="DN59" s="771"/>
      <c r="DO59" s="771"/>
      <c r="DP59" s="772"/>
      <c r="DQ59" s="770"/>
      <c r="DR59" s="771"/>
      <c r="DS59" s="771"/>
      <c r="DT59" s="771"/>
      <c r="DU59" s="772"/>
      <c r="DV59" s="767"/>
      <c r="DW59" s="768"/>
      <c r="DX59" s="768"/>
      <c r="DY59" s="768"/>
      <c r="DZ59" s="773"/>
      <c r="EA59" s="89"/>
    </row>
    <row r="60" spans="1:131" ht="26.25" customHeight="1" x14ac:dyDescent="0.15">
      <c r="A60" s="97">
        <v>33</v>
      </c>
      <c r="B60" s="774"/>
      <c r="C60" s="775"/>
      <c r="D60" s="775"/>
      <c r="E60" s="775"/>
      <c r="F60" s="775"/>
      <c r="G60" s="775"/>
      <c r="H60" s="775"/>
      <c r="I60" s="775"/>
      <c r="J60" s="775"/>
      <c r="K60" s="775"/>
      <c r="L60" s="775"/>
      <c r="M60" s="775"/>
      <c r="N60" s="775"/>
      <c r="O60" s="775"/>
      <c r="P60" s="776"/>
      <c r="Q60" s="829"/>
      <c r="R60" s="830"/>
      <c r="S60" s="830"/>
      <c r="T60" s="830"/>
      <c r="U60" s="830"/>
      <c r="V60" s="830"/>
      <c r="W60" s="830"/>
      <c r="X60" s="830"/>
      <c r="Y60" s="830"/>
      <c r="Z60" s="830"/>
      <c r="AA60" s="830"/>
      <c r="AB60" s="830"/>
      <c r="AC60" s="830"/>
      <c r="AD60" s="830"/>
      <c r="AE60" s="831"/>
      <c r="AF60" s="780"/>
      <c r="AG60" s="781"/>
      <c r="AH60" s="781"/>
      <c r="AI60" s="781"/>
      <c r="AJ60" s="782"/>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67"/>
      <c r="BT60" s="768"/>
      <c r="BU60" s="768"/>
      <c r="BV60" s="768"/>
      <c r="BW60" s="768"/>
      <c r="BX60" s="768"/>
      <c r="BY60" s="768"/>
      <c r="BZ60" s="768"/>
      <c r="CA60" s="768"/>
      <c r="CB60" s="768"/>
      <c r="CC60" s="768"/>
      <c r="CD60" s="768"/>
      <c r="CE60" s="768"/>
      <c r="CF60" s="768"/>
      <c r="CG60" s="769"/>
      <c r="CH60" s="770"/>
      <c r="CI60" s="771"/>
      <c r="CJ60" s="771"/>
      <c r="CK60" s="771"/>
      <c r="CL60" s="772"/>
      <c r="CM60" s="770"/>
      <c r="CN60" s="771"/>
      <c r="CO60" s="771"/>
      <c r="CP60" s="771"/>
      <c r="CQ60" s="772"/>
      <c r="CR60" s="770"/>
      <c r="CS60" s="771"/>
      <c r="CT60" s="771"/>
      <c r="CU60" s="771"/>
      <c r="CV60" s="772"/>
      <c r="CW60" s="770"/>
      <c r="CX60" s="771"/>
      <c r="CY60" s="771"/>
      <c r="CZ60" s="771"/>
      <c r="DA60" s="772"/>
      <c r="DB60" s="770"/>
      <c r="DC60" s="771"/>
      <c r="DD60" s="771"/>
      <c r="DE60" s="771"/>
      <c r="DF60" s="772"/>
      <c r="DG60" s="770"/>
      <c r="DH60" s="771"/>
      <c r="DI60" s="771"/>
      <c r="DJ60" s="771"/>
      <c r="DK60" s="772"/>
      <c r="DL60" s="770"/>
      <c r="DM60" s="771"/>
      <c r="DN60" s="771"/>
      <c r="DO60" s="771"/>
      <c r="DP60" s="772"/>
      <c r="DQ60" s="770"/>
      <c r="DR60" s="771"/>
      <c r="DS60" s="771"/>
      <c r="DT60" s="771"/>
      <c r="DU60" s="772"/>
      <c r="DV60" s="767"/>
      <c r="DW60" s="768"/>
      <c r="DX60" s="768"/>
      <c r="DY60" s="768"/>
      <c r="DZ60" s="773"/>
      <c r="EA60" s="89"/>
    </row>
    <row r="61" spans="1:131" ht="26.25" customHeight="1" thickBot="1" x14ac:dyDescent="0.2">
      <c r="A61" s="97">
        <v>34</v>
      </c>
      <c r="B61" s="774"/>
      <c r="C61" s="775"/>
      <c r="D61" s="775"/>
      <c r="E61" s="775"/>
      <c r="F61" s="775"/>
      <c r="G61" s="775"/>
      <c r="H61" s="775"/>
      <c r="I61" s="775"/>
      <c r="J61" s="775"/>
      <c r="K61" s="775"/>
      <c r="L61" s="775"/>
      <c r="M61" s="775"/>
      <c r="N61" s="775"/>
      <c r="O61" s="775"/>
      <c r="P61" s="776"/>
      <c r="Q61" s="829"/>
      <c r="R61" s="830"/>
      <c r="S61" s="830"/>
      <c r="T61" s="830"/>
      <c r="U61" s="830"/>
      <c r="V61" s="830"/>
      <c r="W61" s="830"/>
      <c r="X61" s="830"/>
      <c r="Y61" s="830"/>
      <c r="Z61" s="830"/>
      <c r="AA61" s="830"/>
      <c r="AB61" s="830"/>
      <c r="AC61" s="830"/>
      <c r="AD61" s="830"/>
      <c r="AE61" s="831"/>
      <c r="AF61" s="780"/>
      <c r="AG61" s="781"/>
      <c r="AH61" s="781"/>
      <c r="AI61" s="781"/>
      <c r="AJ61" s="782"/>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67"/>
      <c r="BT61" s="768"/>
      <c r="BU61" s="768"/>
      <c r="BV61" s="768"/>
      <c r="BW61" s="768"/>
      <c r="BX61" s="768"/>
      <c r="BY61" s="768"/>
      <c r="BZ61" s="768"/>
      <c r="CA61" s="768"/>
      <c r="CB61" s="768"/>
      <c r="CC61" s="768"/>
      <c r="CD61" s="768"/>
      <c r="CE61" s="768"/>
      <c r="CF61" s="768"/>
      <c r="CG61" s="769"/>
      <c r="CH61" s="770"/>
      <c r="CI61" s="771"/>
      <c r="CJ61" s="771"/>
      <c r="CK61" s="771"/>
      <c r="CL61" s="772"/>
      <c r="CM61" s="770"/>
      <c r="CN61" s="771"/>
      <c r="CO61" s="771"/>
      <c r="CP61" s="771"/>
      <c r="CQ61" s="772"/>
      <c r="CR61" s="770"/>
      <c r="CS61" s="771"/>
      <c r="CT61" s="771"/>
      <c r="CU61" s="771"/>
      <c r="CV61" s="772"/>
      <c r="CW61" s="770"/>
      <c r="CX61" s="771"/>
      <c r="CY61" s="771"/>
      <c r="CZ61" s="771"/>
      <c r="DA61" s="772"/>
      <c r="DB61" s="770"/>
      <c r="DC61" s="771"/>
      <c r="DD61" s="771"/>
      <c r="DE61" s="771"/>
      <c r="DF61" s="772"/>
      <c r="DG61" s="770"/>
      <c r="DH61" s="771"/>
      <c r="DI61" s="771"/>
      <c r="DJ61" s="771"/>
      <c r="DK61" s="772"/>
      <c r="DL61" s="770"/>
      <c r="DM61" s="771"/>
      <c r="DN61" s="771"/>
      <c r="DO61" s="771"/>
      <c r="DP61" s="772"/>
      <c r="DQ61" s="770"/>
      <c r="DR61" s="771"/>
      <c r="DS61" s="771"/>
      <c r="DT61" s="771"/>
      <c r="DU61" s="772"/>
      <c r="DV61" s="767"/>
      <c r="DW61" s="768"/>
      <c r="DX61" s="768"/>
      <c r="DY61" s="768"/>
      <c r="DZ61" s="773"/>
      <c r="EA61" s="89"/>
    </row>
    <row r="62" spans="1:131" ht="26.25" customHeight="1" x14ac:dyDescent="0.15">
      <c r="A62" s="97">
        <v>35</v>
      </c>
      <c r="B62" s="774"/>
      <c r="C62" s="775"/>
      <c r="D62" s="775"/>
      <c r="E62" s="775"/>
      <c r="F62" s="775"/>
      <c r="G62" s="775"/>
      <c r="H62" s="775"/>
      <c r="I62" s="775"/>
      <c r="J62" s="775"/>
      <c r="K62" s="775"/>
      <c r="L62" s="775"/>
      <c r="M62" s="775"/>
      <c r="N62" s="775"/>
      <c r="O62" s="775"/>
      <c r="P62" s="776"/>
      <c r="Q62" s="829"/>
      <c r="R62" s="830"/>
      <c r="S62" s="830"/>
      <c r="T62" s="830"/>
      <c r="U62" s="830"/>
      <c r="V62" s="830"/>
      <c r="W62" s="830"/>
      <c r="X62" s="830"/>
      <c r="Y62" s="830"/>
      <c r="Z62" s="830"/>
      <c r="AA62" s="830"/>
      <c r="AB62" s="830"/>
      <c r="AC62" s="830"/>
      <c r="AD62" s="830"/>
      <c r="AE62" s="831"/>
      <c r="AF62" s="780"/>
      <c r="AG62" s="781"/>
      <c r="AH62" s="781"/>
      <c r="AI62" s="781"/>
      <c r="AJ62" s="782"/>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362</v>
      </c>
      <c r="BK62" s="800"/>
      <c r="BL62" s="800"/>
      <c r="BM62" s="800"/>
      <c r="BN62" s="801"/>
      <c r="BO62" s="100"/>
      <c r="BP62" s="100"/>
      <c r="BQ62" s="97">
        <v>56</v>
      </c>
      <c r="BR62" s="98"/>
      <c r="BS62" s="767"/>
      <c r="BT62" s="768"/>
      <c r="BU62" s="768"/>
      <c r="BV62" s="768"/>
      <c r="BW62" s="768"/>
      <c r="BX62" s="768"/>
      <c r="BY62" s="768"/>
      <c r="BZ62" s="768"/>
      <c r="CA62" s="768"/>
      <c r="CB62" s="768"/>
      <c r="CC62" s="768"/>
      <c r="CD62" s="768"/>
      <c r="CE62" s="768"/>
      <c r="CF62" s="768"/>
      <c r="CG62" s="769"/>
      <c r="CH62" s="770"/>
      <c r="CI62" s="771"/>
      <c r="CJ62" s="771"/>
      <c r="CK62" s="771"/>
      <c r="CL62" s="772"/>
      <c r="CM62" s="770"/>
      <c r="CN62" s="771"/>
      <c r="CO62" s="771"/>
      <c r="CP62" s="771"/>
      <c r="CQ62" s="772"/>
      <c r="CR62" s="770"/>
      <c r="CS62" s="771"/>
      <c r="CT62" s="771"/>
      <c r="CU62" s="771"/>
      <c r="CV62" s="772"/>
      <c r="CW62" s="770"/>
      <c r="CX62" s="771"/>
      <c r="CY62" s="771"/>
      <c r="CZ62" s="771"/>
      <c r="DA62" s="772"/>
      <c r="DB62" s="770"/>
      <c r="DC62" s="771"/>
      <c r="DD62" s="771"/>
      <c r="DE62" s="771"/>
      <c r="DF62" s="772"/>
      <c r="DG62" s="770"/>
      <c r="DH62" s="771"/>
      <c r="DI62" s="771"/>
      <c r="DJ62" s="771"/>
      <c r="DK62" s="772"/>
      <c r="DL62" s="770"/>
      <c r="DM62" s="771"/>
      <c r="DN62" s="771"/>
      <c r="DO62" s="771"/>
      <c r="DP62" s="772"/>
      <c r="DQ62" s="770"/>
      <c r="DR62" s="771"/>
      <c r="DS62" s="771"/>
      <c r="DT62" s="771"/>
      <c r="DU62" s="772"/>
      <c r="DV62" s="767"/>
      <c r="DW62" s="768"/>
      <c r="DX62" s="768"/>
      <c r="DY62" s="768"/>
      <c r="DZ62" s="773"/>
      <c r="EA62" s="89"/>
    </row>
    <row r="63" spans="1:131" ht="26.25" customHeight="1" thickBot="1" x14ac:dyDescent="0.2">
      <c r="A63" s="99" t="s">
        <v>342</v>
      </c>
      <c r="B63" s="783" t="s">
        <v>363</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1005</v>
      </c>
      <c r="AG63" s="838"/>
      <c r="AH63" s="838"/>
      <c r="AI63" s="838"/>
      <c r="AJ63" s="839"/>
      <c r="AK63" s="840"/>
      <c r="AL63" s="835"/>
      <c r="AM63" s="835"/>
      <c r="AN63" s="835"/>
      <c r="AO63" s="835"/>
      <c r="AP63" s="838">
        <v>4607</v>
      </c>
      <c r="AQ63" s="838"/>
      <c r="AR63" s="838"/>
      <c r="AS63" s="838"/>
      <c r="AT63" s="838"/>
      <c r="AU63" s="838">
        <v>1926</v>
      </c>
      <c r="AV63" s="838"/>
      <c r="AW63" s="838"/>
      <c r="AX63" s="838"/>
      <c r="AY63" s="838"/>
      <c r="AZ63" s="842"/>
      <c r="BA63" s="842"/>
      <c r="BB63" s="842"/>
      <c r="BC63" s="842"/>
      <c r="BD63" s="842"/>
      <c r="BE63" s="843"/>
      <c r="BF63" s="843"/>
      <c r="BG63" s="843"/>
      <c r="BH63" s="843"/>
      <c r="BI63" s="844"/>
      <c r="BJ63" s="845" t="s">
        <v>76</v>
      </c>
      <c r="BK63" s="846"/>
      <c r="BL63" s="846"/>
      <c r="BM63" s="846"/>
      <c r="BN63" s="847"/>
      <c r="BO63" s="100"/>
      <c r="BP63" s="100"/>
      <c r="BQ63" s="97">
        <v>57</v>
      </c>
      <c r="BR63" s="98"/>
      <c r="BS63" s="767"/>
      <c r="BT63" s="768"/>
      <c r="BU63" s="768"/>
      <c r="BV63" s="768"/>
      <c r="BW63" s="768"/>
      <c r="BX63" s="768"/>
      <c r="BY63" s="768"/>
      <c r="BZ63" s="768"/>
      <c r="CA63" s="768"/>
      <c r="CB63" s="768"/>
      <c r="CC63" s="768"/>
      <c r="CD63" s="768"/>
      <c r="CE63" s="768"/>
      <c r="CF63" s="768"/>
      <c r="CG63" s="769"/>
      <c r="CH63" s="770"/>
      <c r="CI63" s="771"/>
      <c r="CJ63" s="771"/>
      <c r="CK63" s="771"/>
      <c r="CL63" s="772"/>
      <c r="CM63" s="770"/>
      <c r="CN63" s="771"/>
      <c r="CO63" s="771"/>
      <c r="CP63" s="771"/>
      <c r="CQ63" s="772"/>
      <c r="CR63" s="770"/>
      <c r="CS63" s="771"/>
      <c r="CT63" s="771"/>
      <c r="CU63" s="771"/>
      <c r="CV63" s="772"/>
      <c r="CW63" s="770"/>
      <c r="CX63" s="771"/>
      <c r="CY63" s="771"/>
      <c r="CZ63" s="771"/>
      <c r="DA63" s="772"/>
      <c r="DB63" s="770"/>
      <c r="DC63" s="771"/>
      <c r="DD63" s="771"/>
      <c r="DE63" s="771"/>
      <c r="DF63" s="772"/>
      <c r="DG63" s="770"/>
      <c r="DH63" s="771"/>
      <c r="DI63" s="771"/>
      <c r="DJ63" s="771"/>
      <c r="DK63" s="772"/>
      <c r="DL63" s="770"/>
      <c r="DM63" s="771"/>
      <c r="DN63" s="771"/>
      <c r="DO63" s="771"/>
      <c r="DP63" s="772"/>
      <c r="DQ63" s="770"/>
      <c r="DR63" s="771"/>
      <c r="DS63" s="771"/>
      <c r="DT63" s="771"/>
      <c r="DU63" s="772"/>
      <c r="DV63" s="767"/>
      <c r="DW63" s="768"/>
      <c r="DX63" s="768"/>
      <c r="DY63" s="768"/>
      <c r="DZ63" s="773"/>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67"/>
      <c r="BT64" s="768"/>
      <c r="BU64" s="768"/>
      <c r="BV64" s="768"/>
      <c r="BW64" s="768"/>
      <c r="BX64" s="768"/>
      <c r="BY64" s="768"/>
      <c r="BZ64" s="768"/>
      <c r="CA64" s="768"/>
      <c r="CB64" s="768"/>
      <c r="CC64" s="768"/>
      <c r="CD64" s="768"/>
      <c r="CE64" s="768"/>
      <c r="CF64" s="768"/>
      <c r="CG64" s="769"/>
      <c r="CH64" s="770"/>
      <c r="CI64" s="771"/>
      <c r="CJ64" s="771"/>
      <c r="CK64" s="771"/>
      <c r="CL64" s="772"/>
      <c r="CM64" s="770"/>
      <c r="CN64" s="771"/>
      <c r="CO64" s="771"/>
      <c r="CP64" s="771"/>
      <c r="CQ64" s="772"/>
      <c r="CR64" s="770"/>
      <c r="CS64" s="771"/>
      <c r="CT64" s="771"/>
      <c r="CU64" s="771"/>
      <c r="CV64" s="772"/>
      <c r="CW64" s="770"/>
      <c r="CX64" s="771"/>
      <c r="CY64" s="771"/>
      <c r="CZ64" s="771"/>
      <c r="DA64" s="772"/>
      <c r="DB64" s="770"/>
      <c r="DC64" s="771"/>
      <c r="DD64" s="771"/>
      <c r="DE64" s="771"/>
      <c r="DF64" s="772"/>
      <c r="DG64" s="770"/>
      <c r="DH64" s="771"/>
      <c r="DI64" s="771"/>
      <c r="DJ64" s="771"/>
      <c r="DK64" s="772"/>
      <c r="DL64" s="770"/>
      <c r="DM64" s="771"/>
      <c r="DN64" s="771"/>
      <c r="DO64" s="771"/>
      <c r="DP64" s="772"/>
      <c r="DQ64" s="770"/>
      <c r="DR64" s="771"/>
      <c r="DS64" s="771"/>
      <c r="DT64" s="771"/>
      <c r="DU64" s="772"/>
      <c r="DV64" s="767"/>
      <c r="DW64" s="768"/>
      <c r="DX64" s="768"/>
      <c r="DY64" s="768"/>
      <c r="DZ64" s="773"/>
      <c r="EA64" s="89"/>
    </row>
    <row r="65" spans="1:131" ht="26.25" customHeight="1" thickBot="1" x14ac:dyDescent="0.2">
      <c r="A65" s="91" t="s">
        <v>364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67"/>
      <c r="BT65" s="768"/>
      <c r="BU65" s="768"/>
      <c r="BV65" s="768"/>
      <c r="BW65" s="768"/>
      <c r="BX65" s="768"/>
      <c r="BY65" s="768"/>
      <c r="BZ65" s="768"/>
      <c r="CA65" s="768"/>
      <c r="CB65" s="768"/>
      <c r="CC65" s="768"/>
      <c r="CD65" s="768"/>
      <c r="CE65" s="768"/>
      <c r="CF65" s="768"/>
      <c r="CG65" s="769"/>
      <c r="CH65" s="770"/>
      <c r="CI65" s="771"/>
      <c r="CJ65" s="771"/>
      <c r="CK65" s="771"/>
      <c r="CL65" s="772"/>
      <c r="CM65" s="770"/>
      <c r="CN65" s="771"/>
      <c r="CO65" s="771"/>
      <c r="CP65" s="771"/>
      <c r="CQ65" s="772"/>
      <c r="CR65" s="770"/>
      <c r="CS65" s="771"/>
      <c r="CT65" s="771"/>
      <c r="CU65" s="771"/>
      <c r="CV65" s="772"/>
      <c r="CW65" s="770"/>
      <c r="CX65" s="771"/>
      <c r="CY65" s="771"/>
      <c r="CZ65" s="771"/>
      <c r="DA65" s="772"/>
      <c r="DB65" s="770"/>
      <c r="DC65" s="771"/>
      <c r="DD65" s="771"/>
      <c r="DE65" s="771"/>
      <c r="DF65" s="772"/>
      <c r="DG65" s="770"/>
      <c r="DH65" s="771"/>
      <c r="DI65" s="771"/>
      <c r="DJ65" s="771"/>
      <c r="DK65" s="772"/>
      <c r="DL65" s="770"/>
      <c r="DM65" s="771"/>
      <c r="DN65" s="771"/>
      <c r="DO65" s="771"/>
      <c r="DP65" s="772"/>
      <c r="DQ65" s="770"/>
      <c r="DR65" s="771"/>
      <c r="DS65" s="771"/>
      <c r="DT65" s="771"/>
      <c r="DU65" s="772"/>
      <c r="DV65" s="767"/>
      <c r="DW65" s="768"/>
      <c r="DX65" s="768"/>
      <c r="DY65" s="768"/>
      <c r="DZ65" s="773"/>
      <c r="EA65" s="89"/>
    </row>
    <row r="66" spans="1:131" ht="26.25" customHeight="1" x14ac:dyDescent="0.15">
      <c r="A66" s="721" t="s">
        <v>365</v>
      </c>
      <c r="B66" s="722"/>
      <c r="C66" s="722"/>
      <c r="D66" s="722"/>
      <c r="E66" s="722"/>
      <c r="F66" s="722"/>
      <c r="G66" s="722"/>
      <c r="H66" s="722"/>
      <c r="I66" s="722"/>
      <c r="J66" s="722"/>
      <c r="K66" s="722"/>
      <c r="L66" s="722"/>
      <c r="M66" s="722"/>
      <c r="N66" s="722"/>
      <c r="O66" s="722"/>
      <c r="P66" s="723"/>
      <c r="Q66" s="727" t="s">
        <v>366</v>
      </c>
      <c r="R66" s="728"/>
      <c r="S66" s="728"/>
      <c r="T66" s="728"/>
      <c r="U66" s="729"/>
      <c r="V66" s="727" t="s">
        <v>367</v>
      </c>
      <c r="W66" s="728"/>
      <c r="X66" s="728"/>
      <c r="Y66" s="728"/>
      <c r="Z66" s="729"/>
      <c r="AA66" s="727" t="s">
        <v>368</v>
      </c>
      <c r="AB66" s="728"/>
      <c r="AC66" s="728"/>
      <c r="AD66" s="728"/>
      <c r="AE66" s="729"/>
      <c r="AF66" s="848" t="s">
        <v>369</v>
      </c>
      <c r="AG66" s="809"/>
      <c r="AH66" s="809"/>
      <c r="AI66" s="809"/>
      <c r="AJ66" s="849"/>
      <c r="AK66" s="727" t="s">
        <v>351</v>
      </c>
      <c r="AL66" s="722"/>
      <c r="AM66" s="722"/>
      <c r="AN66" s="722"/>
      <c r="AO66" s="723"/>
      <c r="AP66" s="727" t="s">
        <v>352</v>
      </c>
      <c r="AQ66" s="728"/>
      <c r="AR66" s="728"/>
      <c r="AS66" s="728"/>
      <c r="AT66" s="729"/>
      <c r="AU66" s="727" t="s">
        <v>370</v>
      </c>
      <c r="AV66" s="728"/>
      <c r="AW66" s="728"/>
      <c r="AX66" s="728"/>
      <c r="AY66" s="729"/>
      <c r="AZ66" s="727" t="s">
        <v>324</v>
      </c>
      <c r="BA66" s="728"/>
      <c r="BB66" s="728"/>
      <c r="BC66" s="728"/>
      <c r="BD66" s="734"/>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4"/>
      <c r="B67" s="725"/>
      <c r="C67" s="725"/>
      <c r="D67" s="725"/>
      <c r="E67" s="725"/>
      <c r="F67" s="725"/>
      <c r="G67" s="725"/>
      <c r="H67" s="725"/>
      <c r="I67" s="725"/>
      <c r="J67" s="725"/>
      <c r="K67" s="725"/>
      <c r="L67" s="725"/>
      <c r="M67" s="725"/>
      <c r="N67" s="725"/>
      <c r="O67" s="725"/>
      <c r="P67" s="726"/>
      <c r="Q67" s="730"/>
      <c r="R67" s="731"/>
      <c r="S67" s="731"/>
      <c r="T67" s="731"/>
      <c r="U67" s="732"/>
      <c r="V67" s="730"/>
      <c r="W67" s="731"/>
      <c r="X67" s="731"/>
      <c r="Y67" s="731"/>
      <c r="Z67" s="732"/>
      <c r="AA67" s="730"/>
      <c r="AB67" s="731"/>
      <c r="AC67" s="731"/>
      <c r="AD67" s="731"/>
      <c r="AE67" s="732"/>
      <c r="AF67" s="850"/>
      <c r="AG67" s="812"/>
      <c r="AH67" s="812"/>
      <c r="AI67" s="812"/>
      <c r="AJ67" s="851"/>
      <c r="AK67" s="852"/>
      <c r="AL67" s="725"/>
      <c r="AM67" s="725"/>
      <c r="AN67" s="725"/>
      <c r="AO67" s="726"/>
      <c r="AP67" s="730"/>
      <c r="AQ67" s="731"/>
      <c r="AR67" s="731"/>
      <c r="AS67" s="731"/>
      <c r="AT67" s="732"/>
      <c r="AU67" s="730"/>
      <c r="AV67" s="731"/>
      <c r="AW67" s="731"/>
      <c r="AX67" s="731"/>
      <c r="AY67" s="732"/>
      <c r="AZ67" s="730"/>
      <c r="BA67" s="731"/>
      <c r="BB67" s="731"/>
      <c r="BC67" s="731"/>
      <c r="BD67" s="736"/>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5">
        <v>1</v>
      </c>
      <c r="B68" s="863" t="s">
        <v>371</v>
      </c>
      <c r="C68" s="864"/>
      <c r="D68" s="864"/>
      <c r="E68" s="864"/>
      <c r="F68" s="864"/>
      <c r="G68" s="864"/>
      <c r="H68" s="864"/>
      <c r="I68" s="864"/>
      <c r="J68" s="864"/>
      <c r="K68" s="864"/>
      <c r="L68" s="864"/>
      <c r="M68" s="864"/>
      <c r="N68" s="864"/>
      <c r="O68" s="864"/>
      <c r="P68" s="865"/>
      <c r="Q68" s="866">
        <v>3691</v>
      </c>
      <c r="R68" s="860"/>
      <c r="S68" s="860"/>
      <c r="T68" s="860"/>
      <c r="U68" s="860"/>
      <c r="V68" s="860">
        <v>3612</v>
      </c>
      <c r="W68" s="860"/>
      <c r="X68" s="860"/>
      <c r="Y68" s="860"/>
      <c r="Z68" s="860"/>
      <c r="AA68" s="860">
        <v>79</v>
      </c>
      <c r="AB68" s="860"/>
      <c r="AC68" s="860"/>
      <c r="AD68" s="860"/>
      <c r="AE68" s="860"/>
      <c r="AF68" s="860">
        <v>79</v>
      </c>
      <c r="AG68" s="860"/>
      <c r="AH68" s="860"/>
      <c r="AI68" s="860"/>
      <c r="AJ68" s="860"/>
      <c r="AK68" s="860">
        <v>80</v>
      </c>
      <c r="AL68" s="860"/>
      <c r="AM68" s="860"/>
      <c r="AN68" s="860"/>
      <c r="AO68" s="860"/>
      <c r="AP68" s="860">
        <v>2671</v>
      </c>
      <c r="AQ68" s="860"/>
      <c r="AR68" s="860"/>
      <c r="AS68" s="860"/>
      <c r="AT68" s="860"/>
      <c r="AU68" s="860">
        <v>761</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7">
        <v>2</v>
      </c>
      <c r="B69" s="867" t="s">
        <v>372</v>
      </c>
      <c r="C69" s="868"/>
      <c r="D69" s="868"/>
      <c r="E69" s="868"/>
      <c r="F69" s="868"/>
      <c r="G69" s="868"/>
      <c r="H69" s="868"/>
      <c r="I69" s="868"/>
      <c r="J69" s="868"/>
      <c r="K69" s="868"/>
      <c r="L69" s="868"/>
      <c r="M69" s="868"/>
      <c r="N69" s="868"/>
      <c r="O69" s="868"/>
      <c r="P69" s="869"/>
      <c r="Q69" s="870">
        <v>3</v>
      </c>
      <c r="R69" s="824"/>
      <c r="S69" s="824"/>
      <c r="T69" s="824"/>
      <c r="U69" s="824"/>
      <c r="V69" s="824">
        <v>3</v>
      </c>
      <c r="W69" s="824"/>
      <c r="X69" s="824"/>
      <c r="Y69" s="824"/>
      <c r="Z69" s="824"/>
      <c r="AA69" s="824">
        <v>0</v>
      </c>
      <c r="AB69" s="824"/>
      <c r="AC69" s="824"/>
      <c r="AD69" s="824"/>
      <c r="AE69" s="824"/>
      <c r="AF69" s="824">
        <v>0</v>
      </c>
      <c r="AG69" s="824"/>
      <c r="AH69" s="824"/>
      <c r="AI69" s="824"/>
      <c r="AJ69" s="824"/>
      <c r="AK69" s="824" t="s">
        <v>356</v>
      </c>
      <c r="AL69" s="824"/>
      <c r="AM69" s="824"/>
      <c r="AN69" s="824"/>
      <c r="AO69" s="824"/>
      <c r="AP69" s="824" t="s">
        <v>336</v>
      </c>
      <c r="AQ69" s="824"/>
      <c r="AR69" s="824"/>
      <c r="AS69" s="824"/>
      <c r="AT69" s="824"/>
      <c r="AU69" s="824" t="s">
        <v>339</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7">
        <v>3</v>
      </c>
      <c r="B70" s="867" t="s">
        <v>373</v>
      </c>
      <c r="C70" s="868"/>
      <c r="D70" s="868"/>
      <c r="E70" s="868"/>
      <c r="F70" s="868"/>
      <c r="G70" s="868"/>
      <c r="H70" s="868"/>
      <c r="I70" s="868"/>
      <c r="J70" s="868"/>
      <c r="K70" s="868"/>
      <c r="L70" s="868"/>
      <c r="M70" s="868"/>
      <c r="N70" s="868"/>
      <c r="O70" s="868"/>
      <c r="P70" s="869"/>
      <c r="Q70" s="870">
        <v>7869</v>
      </c>
      <c r="R70" s="824"/>
      <c r="S70" s="824"/>
      <c r="T70" s="824"/>
      <c r="U70" s="824"/>
      <c r="V70" s="824">
        <v>7783</v>
      </c>
      <c r="W70" s="824"/>
      <c r="X70" s="824"/>
      <c r="Y70" s="824"/>
      <c r="Z70" s="824"/>
      <c r="AA70" s="824">
        <v>85</v>
      </c>
      <c r="AB70" s="824"/>
      <c r="AC70" s="824"/>
      <c r="AD70" s="824"/>
      <c r="AE70" s="824"/>
      <c r="AF70" s="824">
        <v>85</v>
      </c>
      <c r="AG70" s="824"/>
      <c r="AH70" s="824"/>
      <c r="AI70" s="824"/>
      <c r="AJ70" s="824"/>
      <c r="AK70" s="824">
        <v>52</v>
      </c>
      <c r="AL70" s="824"/>
      <c r="AM70" s="824"/>
      <c r="AN70" s="824"/>
      <c r="AO70" s="824"/>
      <c r="AP70" s="824" t="s">
        <v>339</v>
      </c>
      <c r="AQ70" s="824"/>
      <c r="AR70" s="824"/>
      <c r="AS70" s="824"/>
      <c r="AT70" s="824"/>
      <c r="AU70" s="824" t="s">
        <v>339</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7">
        <v>4</v>
      </c>
      <c r="B71" s="867" t="s">
        <v>374</v>
      </c>
      <c r="C71" s="868"/>
      <c r="D71" s="868"/>
      <c r="E71" s="868"/>
      <c r="F71" s="868"/>
      <c r="G71" s="868"/>
      <c r="H71" s="868"/>
      <c r="I71" s="868"/>
      <c r="J71" s="868"/>
      <c r="K71" s="868"/>
      <c r="L71" s="868"/>
      <c r="M71" s="868"/>
      <c r="N71" s="868"/>
      <c r="O71" s="868"/>
      <c r="P71" s="869"/>
      <c r="Q71" s="870">
        <v>43</v>
      </c>
      <c r="R71" s="824"/>
      <c r="S71" s="824"/>
      <c r="T71" s="824"/>
      <c r="U71" s="824"/>
      <c r="V71" s="824">
        <v>38</v>
      </c>
      <c r="W71" s="824"/>
      <c r="X71" s="824"/>
      <c r="Y71" s="824"/>
      <c r="Z71" s="824"/>
      <c r="AA71" s="824">
        <v>5</v>
      </c>
      <c r="AB71" s="824"/>
      <c r="AC71" s="824"/>
      <c r="AD71" s="824"/>
      <c r="AE71" s="824"/>
      <c r="AF71" s="824">
        <v>5</v>
      </c>
      <c r="AG71" s="824"/>
      <c r="AH71" s="824"/>
      <c r="AI71" s="824"/>
      <c r="AJ71" s="824"/>
      <c r="AK71" s="824">
        <v>26</v>
      </c>
      <c r="AL71" s="824"/>
      <c r="AM71" s="824"/>
      <c r="AN71" s="824"/>
      <c r="AO71" s="824"/>
      <c r="AP71" s="824" t="s">
        <v>339</v>
      </c>
      <c r="AQ71" s="824"/>
      <c r="AR71" s="824"/>
      <c r="AS71" s="824"/>
      <c r="AT71" s="824"/>
      <c r="AU71" s="824" t="s">
        <v>356</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7">
        <v>5</v>
      </c>
      <c r="B72" s="867" t="s">
        <v>375</v>
      </c>
      <c r="C72" s="868"/>
      <c r="D72" s="868"/>
      <c r="E72" s="868"/>
      <c r="F72" s="868"/>
      <c r="G72" s="868"/>
      <c r="H72" s="868"/>
      <c r="I72" s="868"/>
      <c r="J72" s="868"/>
      <c r="K72" s="868"/>
      <c r="L72" s="868"/>
      <c r="M72" s="868"/>
      <c r="N72" s="868"/>
      <c r="O72" s="868"/>
      <c r="P72" s="869"/>
      <c r="Q72" s="870">
        <v>369</v>
      </c>
      <c r="R72" s="824"/>
      <c r="S72" s="824"/>
      <c r="T72" s="824"/>
      <c r="U72" s="824"/>
      <c r="V72" s="824">
        <v>358</v>
      </c>
      <c r="W72" s="824"/>
      <c r="X72" s="824"/>
      <c r="Y72" s="824"/>
      <c r="Z72" s="824"/>
      <c r="AA72" s="824">
        <v>10</v>
      </c>
      <c r="AB72" s="824"/>
      <c r="AC72" s="824"/>
      <c r="AD72" s="824"/>
      <c r="AE72" s="824"/>
      <c r="AF72" s="824">
        <v>10</v>
      </c>
      <c r="AG72" s="824"/>
      <c r="AH72" s="824"/>
      <c r="AI72" s="824"/>
      <c r="AJ72" s="824"/>
      <c r="AK72" s="824">
        <v>249</v>
      </c>
      <c r="AL72" s="824"/>
      <c r="AM72" s="824"/>
      <c r="AN72" s="824"/>
      <c r="AO72" s="824"/>
      <c r="AP72" s="824" t="s">
        <v>339</v>
      </c>
      <c r="AQ72" s="824"/>
      <c r="AR72" s="824"/>
      <c r="AS72" s="824"/>
      <c r="AT72" s="824"/>
      <c r="AU72" s="824" t="s">
        <v>356</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7">
        <v>6</v>
      </c>
      <c r="B73" s="867" t="s">
        <v>376</v>
      </c>
      <c r="C73" s="868"/>
      <c r="D73" s="868"/>
      <c r="E73" s="868"/>
      <c r="F73" s="868"/>
      <c r="G73" s="868"/>
      <c r="H73" s="868"/>
      <c r="I73" s="868"/>
      <c r="J73" s="868"/>
      <c r="K73" s="868"/>
      <c r="L73" s="868"/>
      <c r="M73" s="868"/>
      <c r="N73" s="868"/>
      <c r="O73" s="868"/>
      <c r="P73" s="869"/>
      <c r="Q73" s="870">
        <v>241808</v>
      </c>
      <c r="R73" s="824"/>
      <c r="S73" s="824"/>
      <c r="T73" s="824"/>
      <c r="U73" s="824"/>
      <c r="V73" s="824">
        <v>236655</v>
      </c>
      <c r="W73" s="824"/>
      <c r="X73" s="824"/>
      <c r="Y73" s="824"/>
      <c r="Z73" s="824"/>
      <c r="AA73" s="824">
        <v>5153</v>
      </c>
      <c r="AB73" s="824"/>
      <c r="AC73" s="824"/>
      <c r="AD73" s="824"/>
      <c r="AE73" s="824"/>
      <c r="AF73" s="824">
        <v>5153</v>
      </c>
      <c r="AG73" s="824"/>
      <c r="AH73" s="824"/>
      <c r="AI73" s="824"/>
      <c r="AJ73" s="824"/>
      <c r="AK73" s="824">
        <v>5058</v>
      </c>
      <c r="AL73" s="824"/>
      <c r="AM73" s="824"/>
      <c r="AN73" s="824"/>
      <c r="AO73" s="824"/>
      <c r="AP73" s="824" t="s">
        <v>339</v>
      </c>
      <c r="AQ73" s="824"/>
      <c r="AR73" s="824"/>
      <c r="AS73" s="824"/>
      <c r="AT73" s="824"/>
      <c r="AU73" s="824" t="s">
        <v>339</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7">
        <v>7</v>
      </c>
      <c r="B74" s="867"/>
      <c r="C74" s="868"/>
      <c r="D74" s="868"/>
      <c r="E74" s="868"/>
      <c r="F74" s="868"/>
      <c r="G74" s="868"/>
      <c r="H74" s="868"/>
      <c r="I74" s="868"/>
      <c r="J74" s="868"/>
      <c r="K74" s="868"/>
      <c r="L74" s="868"/>
      <c r="M74" s="868"/>
      <c r="N74" s="868"/>
      <c r="O74" s="868"/>
      <c r="P74" s="869"/>
      <c r="Q74" s="870"/>
      <c r="R74" s="824"/>
      <c r="S74" s="824"/>
      <c r="T74" s="824"/>
      <c r="U74" s="824"/>
      <c r="V74" s="824"/>
      <c r="W74" s="824"/>
      <c r="X74" s="824"/>
      <c r="Y74" s="824"/>
      <c r="Z74" s="824"/>
      <c r="AA74" s="824"/>
      <c r="AB74" s="824"/>
      <c r="AC74" s="824"/>
      <c r="AD74" s="824"/>
      <c r="AE74" s="824"/>
      <c r="AF74" s="824"/>
      <c r="AG74" s="824"/>
      <c r="AH74" s="824"/>
      <c r="AI74" s="824"/>
      <c r="AJ74" s="824"/>
      <c r="AK74" s="824"/>
      <c r="AL74" s="824"/>
      <c r="AM74" s="824"/>
      <c r="AN74" s="824"/>
      <c r="AO74" s="824"/>
      <c r="AP74" s="824"/>
      <c r="AQ74" s="824"/>
      <c r="AR74" s="824"/>
      <c r="AS74" s="824"/>
      <c r="AT74" s="824"/>
      <c r="AU74" s="824"/>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7">
        <v>8</v>
      </c>
      <c r="B75" s="867"/>
      <c r="C75" s="868"/>
      <c r="D75" s="868"/>
      <c r="E75" s="868"/>
      <c r="F75" s="868"/>
      <c r="G75" s="868"/>
      <c r="H75" s="868"/>
      <c r="I75" s="868"/>
      <c r="J75" s="868"/>
      <c r="K75" s="868"/>
      <c r="L75" s="868"/>
      <c r="M75" s="868"/>
      <c r="N75" s="868"/>
      <c r="O75" s="868"/>
      <c r="P75" s="869"/>
      <c r="Q75" s="871"/>
      <c r="R75" s="872"/>
      <c r="S75" s="872"/>
      <c r="T75" s="872"/>
      <c r="U75" s="828"/>
      <c r="V75" s="873"/>
      <c r="W75" s="872"/>
      <c r="X75" s="872"/>
      <c r="Y75" s="872"/>
      <c r="Z75" s="828"/>
      <c r="AA75" s="873"/>
      <c r="AB75" s="872"/>
      <c r="AC75" s="872"/>
      <c r="AD75" s="872"/>
      <c r="AE75" s="828"/>
      <c r="AF75" s="873"/>
      <c r="AG75" s="872"/>
      <c r="AH75" s="872"/>
      <c r="AI75" s="872"/>
      <c r="AJ75" s="828"/>
      <c r="AK75" s="873"/>
      <c r="AL75" s="872"/>
      <c r="AM75" s="872"/>
      <c r="AN75" s="872"/>
      <c r="AO75" s="828"/>
      <c r="AP75" s="873"/>
      <c r="AQ75" s="872"/>
      <c r="AR75" s="872"/>
      <c r="AS75" s="872"/>
      <c r="AT75" s="828"/>
      <c r="AU75" s="873"/>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7">
        <v>9</v>
      </c>
      <c r="B76" s="867"/>
      <c r="C76" s="868"/>
      <c r="D76" s="868"/>
      <c r="E76" s="868"/>
      <c r="F76" s="868"/>
      <c r="G76" s="868"/>
      <c r="H76" s="868"/>
      <c r="I76" s="868"/>
      <c r="J76" s="868"/>
      <c r="K76" s="868"/>
      <c r="L76" s="868"/>
      <c r="M76" s="868"/>
      <c r="N76" s="868"/>
      <c r="O76" s="868"/>
      <c r="P76" s="869"/>
      <c r="Q76" s="871"/>
      <c r="R76" s="872"/>
      <c r="S76" s="872"/>
      <c r="T76" s="872"/>
      <c r="U76" s="828"/>
      <c r="V76" s="873"/>
      <c r="W76" s="872"/>
      <c r="X76" s="872"/>
      <c r="Y76" s="872"/>
      <c r="Z76" s="828"/>
      <c r="AA76" s="873"/>
      <c r="AB76" s="872"/>
      <c r="AC76" s="872"/>
      <c r="AD76" s="872"/>
      <c r="AE76" s="828"/>
      <c r="AF76" s="873"/>
      <c r="AG76" s="872"/>
      <c r="AH76" s="872"/>
      <c r="AI76" s="872"/>
      <c r="AJ76" s="828"/>
      <c r="AK76" s="873"/>
      <c r="AL76" s="872"/>
      <c r="AM76" s="872"/>
      <c r="AN76" s="872"/>
      <c r="AO76" s="828"/>
      <c r="AP76" s="873"/>
      <c r="AQ76" s="872"/>
      <c r="AR76" s="872"/>
      <c r="AS76" s="872"/>
      <c r="AT76" s="828"/>
      <c r="AU76" s="873"/>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9" t="s">
        <v>342</v>
      </c>
      <c r="B88" s="783" t="s">
        <v>377</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5332</v>
      </c>
      <c r="AG88" s="838"/>
      <c r="AH88" s="838"/>
      <c r="AI88" s="838"/>
      <c r="AJ88" s="838"/>
      <c r="AK88" s="835"/>
      <c r="AL88" s="835"/>
      <c r="AM88" s="835"/>
      <c r="AN88" s="835"/>
      <c r="AO88" s="835"/>
      <c r="AP88" s="838">
        <v>2671</v>
      </c>
      <c r="AQ88" s="838"/>
      <c r="AR88" s="838"/>
      <c r="AS88" s="838"/>
      <c r="AT88" s="838"/>
      <c r="AU88" s="838">
        <v>761</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342</v>
      </c>
      <c r="BR102" s="783" t="s">
        <v>378</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v>53</v>
      </c>
      <c r="CS102" s="846"/>
      <c r="CT102" s="846"/>
      <c r="CU102" s="846"/>
      <c r="CV102" s="885"/>
      <c r="CW102" s="884">
        <v>5</v>
      </c>
      <c r="CX102" s="846"/>
      <c r="CY102" s="846"/>
      <c r="CZ102" s="846"/>
      <c r="DA102" s="885"/>
      <c r="DB102" s="884" t="s">
        <v>356</v>
      </c>
      <c r="DC102" s="846"/>
      <c r="DD102" s="846"/>
      <c r="DE102" s="846"/>
      <c r="DF102" s="885"/>
      <c r="DG102" s="884" t="s">
        <v>339</v>
      </c>
      <c r="DH102" s="846"/>
      <c r="DI102" s="846"/>
      <c r="DJ102" s="846"/>
      <c r="DK102" s="885"/>
      <c r="DL102" s="884" t="s">
        <v>356</v>
      </c>
      <c r="DM102" s="846"/>
      <c r="DN102" s="846"/>
      <c r="DO102" s="846"/>
      <c r="DP102" s="885"/>
      <c r="DQ102" s="884" t="s">
        <v>339</v>
      </c>
      <c r="DR102" s="846"/>
      <c r="DS102" s="846"/>
      <c r="DT102" s="846"/>
      <c r="DU102" s="885"/>
      <c r="DV102" s="783"/>
      <c r="DW102" s="784"/>
      <c r="DX102" s="784"/>
      <c r="DY102" s="784"/>
      <c r="DZ102" s="908"/>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379</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380</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381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382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1" t="s">
        <v>383</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384</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385</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386</v>
      </c>
      <c r="AB109" s="887"/>
      <c r="AC109" s="887"/>
      <c r="AD109" s="887"/>
      <c r="AE109" s="888"/>
      <c r="AF109" s="886" t="s">
        <v>387</v>
      </c>
      <c r="AG109" s="887"/>
      <c r="AH109" s="887"/>
      <c r="AI109" s="887"/>
      <c r="AJ109" s="888"/>
      <c r="AK109" s="886" t="s">
        <v>253</v>
      </c>
      <c r="AL109" s="887"/>
      <c r="AM109" s="887"/>
      <c r="AN109" s="887"/>
      <c r="AO109" s="888"/>
      <c r="AP109" s="886" t="s">
        <v>388</v>
      </c>
      <c r="AQ109" s="887"/>
      <c r="AR109" s="887"/>
      <c r="AS109" s="887"/>
      <c r="AT109" s="889"/>
      <c r="AU109" s="906" t="s">
        <v>385</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386</v>
      </c>
      <c r="BR109" s="887"/>
      <c r="BS109" s="887"/>
      <c r="BT109" s="887"/>
      <c r="BU109" s="888"/>
      <c r="BV109" s="886" t="s">
        <v>387</v>
      </c>
      <c r="BW109" s="887"/>
      <c r="BX109" s="887"/>
      <c r="BY109" s="887"/>
      <c r="BZ109" s="888"/>
      <c r="CA109" s="886" t="s">
        <v>253</v>
      </c>
      <c r="CB109" s="887"/>
      <c r="CC109" s="887"/>
      <c r="CD109" s="887"/>
      <c r="CE109" s="888"/>
      <c r="CF109" s="907" t="s">
        <v>388</v>
      </c>
      <c r="CG109" s="907"/>
      <c r="CH109" s="907"/>
      <c r="CI109" s="907"/>
      <c r="CJ109" s="907"/>
      <c r="CK109" s="886" t="s">
        <v>389</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386</v>
      </c>
      <c r="DH109" s="887"/>
      <c r="DI109" s="887"/>
      <c r="DJ109" s="887"/>
      <c r="DK109" s="888"/>
      <c r="DL109" s="886" t="s">
        <v>387</v>
      </c>
      <c r="DM109" s="887"/>
      <c r="DN109" s="887"/>
      <c r="DO109" s="887"/>
      <c r="DP109" s="888"/>
      <c r="DQ109" s="886" t="s">
        <v>253</v>
      </c>
      <c r="DR109" s="887"/>
      <c r="DS109" s="887"/>
      <c r="DT109" s="887"/>
      <c r="DU109" s="888"/>
      <c r="DV109" s="886" t="s">
        <v>388</v>
      </c>
      <c r="DW109" s="887"/>
      <c r="DX109" s="887"/>
      <c r="DY109" s="887"/>
      <c r="DZ109" s="889"/>
    </row>
    <row r="110" spans="1:131" s="89" customFormat="1" ht="26.25" customHeight="1" x14ac:dyDescent="0.15">
      <c r="A110" s="890" t="s">
        <v>390</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1247188</v>
      </c>
      <c r="AB110" s="894"/>
      <c r="AC110" s="894"/>
      <c r="AD110" s="894"/>
      <c r="AE110" s="895"/>
      <c r="AF110" s="896">
        <v>1273766</v>
      </c>
      <c r="AG110" s="894"/>
      <c r="AH110" s="894"/>
      <c r="AI110" s="894"/>
      <c r="AJ110" s="895"/>
      <c r="AK110" s="896">
        <v>1266604</v>
      </c>
      <c r="AL110" s="894"/>
      <c r="AM110" s="894"/>
      <c r="AN110" s="894"/>
      <c r="AO110" s="895"/>
      <c r="AP110" s="897">
        <v>17.5</v>
      </c>
      <c r="AQ110" s="898"/>
      <c r="AR110" s="898"/>
      <c r="AS110" s="898"/>
      <c r="AT110" s="899"/>
      <c r="AU110" s="900" t="s">
        <v>391</v>
      </c>
      <c r="AV110" s="901"/>
      <c r="AW110" s="901"/>
      <c r="AX110" s="901"/>
      <c r="AY110" s="901"/>
      <c r="AZ110" s="923" t="s">
        <v>392</v>
      </c>
      <c r="BA110" s="891"/>
      <c r="BB110" s="891"/>
      <c r="BC110" s="891"/>
      <c r="BD110" s="891"/>
      <c r="BE110" s="891"/>
      <c r="BF110" s="891"/>
      <c r="BG110" s="891"/>
      <c r="BH110" s="891"/>
      <c r="BI110" s="891"/>
      <c r="BJ110" s="891"/>
      <c r="BK110" s="891"/>
      <c r="BL110" s="891"/>
      <c r="BM110" s="891"/>
      <c r="BN110" s="891"/>
      <c r="BO110" s="891"/>
      <c r="BP110" s="892"/>
      <c r="BQ110" s="924">
        <v>12418173</v>
      </c>
      <c r="BR110" s="925"/>
      <c r="BS110" s="925"/>
      <c r="BT110" s="925"/>
      <c r="BU110" s="925"/>
      <c r="BV110" s="925">
        <v>12043778</v>
      </c>
      <c r="BW110" s="925"/>
      <c r="BX110" s="925"/>
      <c r="BY110" s="925"/>
      <c r="BZ110" s="925"/>
      <c r="CA110" s="925">
        <v>12597624</v>
      </c>
      <c r="CB110" s="925"/>
      <c r="CC110" s="925"/>
      <c r="CD110" s="925"/>
      <c r="CE110" s="925"/>
      <c r="CF110" s="938">
        <v>174</v>
      </c>
      <c r="CG110" s="939"/>
      <c r="CH110" s="939"/>
      <c r="CI110" s="939"/>
      <c r="CJ110" s="939"/>
      <c r="CK110" s="940" t="s">
        <v>393</v>
      </c>
      <c r="CL110" s="941"/>
      <c r="CM110" s="923" t="s">
        <v>394</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344</v>
      </c>
      <c r="DH110" s="925"/>
      <c r="DI110" s="925"/>
      <c r="DJ110" s="925"/>
      <c r="DK110" s="925"/>
      <c r="DL110" s="925" t="s">
        <v>344</v>
      </c>
      <c r="DM110" s="925"/>
      <c r="DN110" s="925"/>
      <c r="DO110" s="925"/>
      <c r="DP110" s="925"/>
      <c r="DQ110" s="925" t="s">
        <v>76</v>
      </c>
      <c r="DR110" s="925"/>
      <c r="DS110" s="925"/>
      <c r="DT110" s="925"/>
      <c r="DU110" s="925"/>
      <c r="DV110" s="926" t="s">
        <v>344</v>
      </c>
      <c r="DW110" s="926"/>
      <c r="DX110" s="926"/>
      <c r="DY110" s="926"/>
      <c r="DZ110" s="927"/>
    </row>
    <row r="111" spans="1:131" s="89" customFormat="1" ht="26.25" customHeight="1" x14ac:dyDescent="0.15">
      <c r="A111" s="928" t="s">
        <v>395</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76</v>
      </c>
      <c r="AB111" s="932"/>
      <c r="AC111" s="932"/>
      <c r="AD111" s="932"/>
      <c r="AE111" s="933"/>
      <c r="AF111" s="934" t="s">
        <v>344</v>
      </c>
      <c r="AG111" s="932"/>
      <c r="AH111" s="932"/>
      <c r="AI111" s="932"/>
      <c r="AJ111" s="933"/>
      <c r="AK111" s="934" t="s">
        <v>344</v>
      </c>
      <c r="AL111" s="932"/>
      <c r="AM111" s="932"/>
      <c r="AN111" s="932"/>
      <c r="AO111" s="933"/>
      <c r="AP111" s="935" t="s">
        <v>76</v>
      </c>
      <c r="AQ111" s="936"/>
      <c r="AR111" s="936"/>
      <c r="AS111" s="936"/>
      <c r="AT111" s="937"/>
      <c r="AU111" s="902"/>
      <c r="AV111" s="903"/>
      <c r="AW111" s="903"/>
      <c r="AX111" s="903"/>
      <c r="AY111" s="903"/>
      <c r="AZ111" s="916" t="s">
        <v>396</v>
      </c>
      <c r="BA111" s="917"/>
      <c r="BB111" s="917"/>
      <c r="BC111" s="917"/>
      <c r="BD111" s="917"/>
      <c r="BE111" s="917"/>
      <c r="BF111" s="917"/>
      <c r="BG111" s="917"/>
      <c r="BH111" s="917"/>
      <c r="BI111" s="917"/>
      <c r="BJ111" s="917"/>
      <c r="BK111" s="917"/>
      <c r="BL111" s="917"/>
      <c r="BM111" s="917"/>
      <c r="BN111" s="917"/>
      <c r="BO111" s="917"/>
      <c r="BP111" s="918"/>
      <c r="BQ111" s="919">
        <v>53910</v>
      </c>
      <c r="BR111" s="920"/>
      <c r="BS111" s="920"/>
      <c r="BT111" s="920"/>
      <c r="BU111" s="920"/>
      <c r="BV111" s="920">
        <v>38097</v>
      </c>
      <c r="BW111" s="920"/>
      <c r="BX111" s="920"/>
      <c r="BY111" s="920"/>
      <c r="BZ111" s="920"/>
      <c r="CA111" s="920">
        <v>22302</v>
      </c>
      <c r="CB111" s="920"/>
      <c r="CC111" s="920"/>
      <c r="CD111" s="920"/>
      <c r="CE111" s="920"/>
      <c r="CF111" s="914">
        <v>0.3</v>
      </c>
      <c r="CG111" s="915"/>
      <c r="CH111" s="915"/>
      <c r="CI111" s="915"/>
      <c r="CJ111" s="915"/>
      <c r="CK111" s="942"/>
      <c r="CL111" s="943"/>
      <c r="CM111" s="916" t="s">
        <v>397</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76</v>
      </c>
      <c r="DH111" s="920"/>
      <c r="DI111" s="920"/>
      <c r="DJ111" s="920"/>
      <c r="DK111" s="920"/>
      <c r="DL111" s="920" t="s">
        <v>76</v>
      </c>
      <c r="DM111" s="920"/>
      <c r="DN111" s="920"/>
      <c r="DO111" s="920"/>
      <c r="DP111" s="920"/>
      <c r="DQ111" s="920" t="s">
        <v>76</v>
      </c>
      <c r="DR111" s="920"/>
      <c r="DS111" s="920"/>
      <c r="DT111" s="920"/>
      <c r="DU111" s="920"/>
      <c r="DV111" s="921" t="s">
        <v>76</v>
      </c>
      <c r="DW111" s="921"/>
      <c r="DX111" s="921"/>
      <c r="DY111" s="921"/>
      <c r="DZ111" s="922"/>
    </row>
    <row r="112" spans="1:131" s="89" customFormat="1" ht="26.25" customHeight="1" x14ac:dyDescent="0.15">
      <c r="A112" s="946" t="s">
        <v>398</v>
      </c>
      <c r="B112" s="947"/>
      <c r="C112" s="917" t="s">
        <v>399</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76</v>
      </c>
      <c r="AB112" s="953"/>
      <c r="AC112" s="953"/>
      <c r="AD112" s="953"/>
      <c r="AE112" s="954"/>
      <c r="AF112" s="955" t="s">
        <v>76</v>
      </c>
      <c r="AG112" s="953"/>
      <c r="AH112" s="953"/>
      <c r="AI112" s="953"/>
      <c r="AJ112" s="954"/>
      <c r="AK112" s="955" t="s">
        <v>76</v>
      </c>
      <c r="AL112" s="953"/>
      <c r="AM112" s="953"/>
      <c r="AN112" s="953"/>
      <c r="AO112" s="954"/>
      <c r="AP112" s="956" t="s">
        <v>76</v>
      </c>
      <c r="AQ112" s="957"/>
      <c r="AR112" s="957"/>
      <c r="AS112" s="957"/>
      <c r="AT112" s="958"/>
      <c r="AU112" s="902"/>
      <c r="AV112" s="903"/>
      <c r="AW112" s="903"/>
      <c r="AX112" s="903"/>
      <c r="AY112" s="903"/>
      <c r="AZ112" s="916" t="s">
        <v>400</v>
      </c>
      <c r="BA112" s="917"/>
      <c r="BB112" s="917"/>
      <c r="BC112" s="917"/>
      <c r="BD112" s="917"/>
      <c r="BE112" s="917"/>
      <c r="BF112" s="917"/>
      <c r="BG112" s="917"/>
      <c r="BH112" s="917"/>
      <c r="BI112" s="917"/>
      <c r="BJ112" s="917"/>
      <c r="BK112" s="917"/>
      <c r="BL112" s="917"/>
      <c r="BM112" s="917"/>
      <c r="BN112" s="917"/>
      <c r="BO112" s="917"/>
      <c r="BP112" s="918"/>
      <c r="BQ112" s="919">
        <v>2631490</v>
      </c>
      <c r="BR112" s="920"/>
      <c r="BS112" s="920"/>
      <c r="BT112" s="920"/>
      <c r="BU112" s="920"/>
      <c r="BV112" s="920">
        <v>2287668</v>
      </c>
      <c r="BW112" s="920"/>
      <c r="BX112" s="920"/>
      <c r="BY112" s="920"/>
      <c r="BZ112" s="920"/>
      <c r="CA112" s="920">
        <v>1926092</v>
      </c>
      <c r="CB112" s="920"/>
      <c r="CC112" s="920"/>
      <c r="CD112" s="920"/>
      <c r="CE112" s="920"/>
      <c r="CF112" s="914">
        <v>26.6</v>
      </c>
      <c r="CG112" s="915"/>
      <c r="CH112" s="915"/>
      <c r="CI112" s="915"/>
      <c r="CJ112" s="915"/>
      <c r="CK112" s="942"/>
      <c r="CL112" s="943"/>
      <c r="CM112" s="916" t="s">
        <v>401</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76</v>
      </c>
      <c r="DH112" s="920"/>
      <c r="DI112" s="920"/>
      <c r="DJ112" s="920"/>
      <c r="DK112" s="920"/>
      <c r="DL112" s="920" t="s">
        <v>76</v>
      </c>
      <c r="DM112" s="920"/>
      <c r="DN112" s="920"/>
      <c r="DO112" s="920"/>
      <c r="DP112" s="920"/>
      <c r="DQ112" s="920" t="s">
        <v>76</v>
      </c>
      <c r="DR112" s="920"/>
      <c r="DS112" s="920"/>
      <c r="DT112" s="920"/>
      <c r="DU112" s="920"/>
      <c r="DV112" s="921" t="s">
        <v>76</v>
      </c>
      <c r="DW112" s="921"/>
      <c r="DX112" s="921"/>
      <c r="DY112" s="921"/>
      <c r="DZ112" s="922"/>
    </row>
    <row r="113" spans="1:130" s="89" customFormat="1" ht="26.25" customHeight="1" x14ac:dyDescent="0.15">
      <c r="A113" s="948"/>
      <c r="B113" s="949"/>
      <c r="C113" s="917" t="s">
        <v>402</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183451</v>
      </c>
      <c r="AB113" s="932"/>
      <c r="AC113" s="932"/>
      <c r="AD113" s="932"/>
      <c r="AE113" s="933"/>
      <c r="AF113" s="934">
        <v>169621</v>
      </c>
      <c r="AG113" s="932"/>
      <c r="AH113" s="932"/>
      <c r="AI113" s="932"/>
      <c r="AJ113" s="933"/>
      <c r="AK113" s="934">
        <v>194817</v>
      </c>
      <c r="AL113" s="932"/>
      <c r="AM113" s="932"/>
      <c r="AN113" s="932"/>
      <c r="AO113" s="933"/>
      <c r="AP113" s="935">
        <v>2.7</v>
      </c>
      <c r="AQ113" s="936"/>
      <c r="AR113" s="936"/>
      <c r="AS113" s="936"/>
      <c r="AT113" s="937"/>
      <c r="AU113" s="902"/>
      <c r="AV113" s="903"/>
      <c r="AW113" s="903"/>
      <c r="AX113" s="903"/>
      <c r="AY113" s="903"/>
      <c r="AZ113" s="916" t="s">
        <v>403</v>
      </c>
      <c r="BA113" s="917"/>
      <c r="BB113" s="917"/>
      <c r="BC113" s="917"/>
      <c r="BD113" s="917"/>
      <c r="BE113" s="917"/>
      <c r="BF113" s="917"/>
      <c r="BG113" s="917"/>
      <c r="BH113" s="917"/>
      <c r="BI113" s="917"/>
      <c r="BJ113" s="917"/>
      <c r="BK113" s="917"/>
      <c r="BL113" s="917"/>
      <c r="BM113" s="917"/>
      <c r="BN113" s="917"/>
      <c r="BO113" s="917"/>
      <c r="BP113" s="918"/>
      <c r="BQ113" s="919">
        <v>917196</v>
      </c>
      <c r="BR113" s="920"/>
      <c r="BS113" s="920"/>
      <c r="BT113" s="920"/>
      <c r="BU113" s="920"/>
      <c r="BV113" s="920">
        <v>834112</v>
      </c>
      <c r="BW113" s="920"/>
      <c r="BX113" s="920"/>
      <c r="BY113" s="920"/>
      <c r="BZ113" s="920"/>
      <c r="CA113" s="920">
        <v>760930</v>
      </c>
      <c r="CB113" s="920"/>
      <c r="CC113" s="920"/>
      <c r="CD113" s="920"/>
      <c r="CE113" s="920"/>
      <c r="CF113" s="914">
        <v>10.5</v>
      </c>
      <c r="CG113" s="915"/>
      <c r="CH113" s="915"/>
      <c r="CI113" s="915"/>
      <c r="CJ113" s="915"/>
      <c r="CK113" s="942"/>
      <c r="CL113" s="943"/>
      <c r="CM113" s="916" t="s">
        <v>404</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76</v>
      </c>
      <c r="DH113" s="953"/>
      <c r="DI113" s="953"/>
      <c r="DJ113" s="953"/>
      <c r="DK113" s="954"/>
      <c r="DL113" s="955" t="s">
        <v>76</v>
      </c>
      <c r="DM113" s="953"/>
      <c r="DN113" s="953"/>
      <c r="DO113" s="953"/>
      <c r="DP113" s="954"/>
      <c r="DQ113" s="955" t="s">
        <v>76</v>
      </c>
      <c r="DR113" s="953"/>
      <c r="DS113" s="953"/>
      <c r="DT113" s="953"/>
      <c r="DU113" s="954"/>
      <c r="DV113" s="956" t="s">
        <v>76</v>
      </c>
      <c r="DW113" s="957"/>
      <c r="DX113" s="957"/>
      <c r="DY113" s="957"/>
      <c r="DZ113" s="958"/>
    </row>
    <row r="114" spans="1:130" s="89" customFormat="1" ht="26.25" customHeight="1" x14ac:dyDescent="0.15">
      <c r="A114" s="948"/>
      <c r="B114" s="949"/>
      <c r="C114" s="917" t="s">
        <v>405</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44893</v>
      </c>
      <c r="AB114" s="953"/>
      <c r="AC114" s="953"/>
      <c r="AD114" s="953"/>
      <c r="AE114" s="954"/>
      <c r="AF114" s="955">
        <v>64423</v>
      </c>
      <c r="AG114" s="953"/>
      <c r="AH114" s="953"/>
      <c r="AI114" s="953"/>
      <c r="AJ114" s="954"/>
      <c r="AK114" s="955">
        <v>95027</v>
      </c>
      <c r="AL114" s="953"/>
      <c r="AM114" s="953"/>
      <c r="AN114" s="953"/>
      <c r="AO114" s="954"/>
      <c r="AP114" s="956">
        <v>1.3</v>
      </c>
      <c r="AQ114" s="957"/>
      <c r="AR114" s="957"/>
      <c r="AS114" s="957"/>
      <c r="AT114" s="958"/>
      <c r="AU114" s="902"/>
      <c r="AV114" s="903"/>
      <c r="AW114" s="903"/>
      <c r="AX114" s="903"/>
      <c r="AY114" s="903"/>
      <c r="AZ114" s="916" t="s">
        <v>406</v>
      </c>
      <c r="BA114" s="917"/>
      <c r="BB114" s="917"/>
      <c r="BC114" s="917"/>
      <c r="BD114" s="917"/>
      <c r="BE114" s="917"/>
      <c r="BF114" s="917"/>
      <c r="BG114" s="917"/>
      <c r="BH114" s="917"/>
      <c r="BI114" s="917"/>
      <c r="BJ114" s="917"/>
      <c r="BK114" s="917"/>
      <c r="BL114" s="917"/>
      <c r="BM114" s="917"/>
      <c r="BN114" s="917"/>
      <c r="BO114" s="917"/>
      <c r="BP114" s="918"/>
      <c r="BQ114" s="919">
        <v>2046883</v>
      </c>
      <c r="BR114" s="920"/>
      <c r="BS114" s="920"/>
      <c r="BT114" s="920"/>
      <c r="BU114" s="920"/>
      <c r="BV114" s="920">
        <v>1979081</v>
      </c>
      <c r="BW114" s="920"/>
      <c r="BX114" s="920"/>
      <c r="BY114" s="920"/>
      <c r="BZ114" s="920"/>
      <c r="CA114" s="920">
        <v>1981241</v>
      </c>
      <c r="CB114" s="920"/>
      <c r="CC114" s="920"/>
      <c r="CD114" s="920"/>
      <c r="CE114" s="920"/>
      <c r="CF114" s="914">
        <v>27.4</v>
      </c>
      <c r="CG114" s="915"/>
      <c r="CH114" s="915"/>
      <c r="CI114" s="915"/>
      <c r="CJ114" s="915"/>
      <c r="CK114" s="942"/>
      <c r="CL114" s="943"/>
      <c r="CM114" s="916" t="s">
        <v>407</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76</v>
      </c>
      <c r="DH114" s="953"/>
      <c r="DI114" s="953"/>
      <c r="DJ114" s="953"/>
      <c r="DK114" s="954"/>
      <c r="DL114" s="955" t="s">
        <v>76</v>
      </c>
      <c r="DM114" s="953"/>
      <c r="DN114" s="953"/>
      <c r="DO114" s="953"/>
      <c r="DP114" s="954"/>
      <c r="DQ114" s="955" t="s">
        <v>76</v>
      </c>
      <c r="DR114" s="953"/>
      <c r="DS114" s="953"/>
      <c r="DT114" s="953"/>
      <c r="DU114" s="954"/>
      <c r="DV114" s="956" t="s">
        <v>76</v>
      </c>
      <c r="DW114" s="957"/>
      <c r="DX114" s="957"/>
      <c r="DY114" s="957"/>
      <c r="DZ114" s="958"/>
    </row>
    <row r="115" spans="1:130" s="89" customFormat="1" ht="26.25" customHeight="1" x14ac:dyDescent="0.15">
      <c r="A115" s="948"/>
      <c r="B115" s="949"/>
      <c r="C115" s="917" t="s">
        <v>408</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129149</v>
      </c>
      <c r="AB115" s="932"/>
      <c r="AC115" s="932"/>
      <c r="AD115" s="932"/>
      <c r="AE115" s="933"/>
      <c r="AF115" s="934">
        <v>126357</v>
      </c>
      <c r="AG115" s="932"/>
      <c r="AH115" s="932"/>
      <c r="AI115" s="932"/>
      <c r="AJ115" s="933"/>
      <c r="AK115" s="934">
        <v>76939</v>
      </c>
      <c r="AL115" s="932"/>
      <c r="AM115" s="932"/>
      <c r="AN115" s="932"/>
      <c r="AO115" s="933"/>
      <c r="AP115" s="935">
        <v>1.1000000000000001</v>
      </c>
      <c r="AQ115" s="936"/>
      <c r="AR115" s="936"/>
      <c r="AS115" s="936"/>
      <c r="AT115" s="937"/>
      <c r="AU115" s="902"/>
      <c r="AV115" s="903"/>
      <c r="AW115" s="903"/>
      <c r="AX115" s="903"/>
      <c r="AY115" s="903"/>
      <c r="AZ115" s="916" t="s">
        <v>409</v>
      </c>
      <c r="BA115" s="917"/>
      <c r="BB115" s="917"/>
      <c r="BC115" s="917"/>
      <c r="BD115" s="917"/>
      <c r="BE115" s="917"/>
      <c r="BF115" s="917"/>
      <c r="BG115" s="917"/>
      <c r="BH115" s="917"/>
      <c r="BI115" s="917"/>
      <c r="BJ115" s="917"/>
      <c r="BK115" s="917"/>
      <c r="BL115" s="917"/>
      <c r="BM115" s="917"/>
      <c r="BN115" s="917"/>
      <c r="BO115" s="917"/>
      <c r="BP115" s="918"/>
      <c r="BQ115" s="919" t="s">
        <v>76</v>
      </c>
      <c r="BR115" s="920"/>
      <c r="BS115" s="920"/>
      <c r="BT115" s="920"/>
      <c r="BU115" s="920"/>
      <c r="BV115" s="920" t="s">
        <v>76</v>
      </c>
      <c r="BW115" s="920"/>
      <c r="BX115" s="920"/>
      <c r="BY115" s="920"/>
      <c r="BZ115" s="920"/>
      <c r="CA115" s="920" t="s">
        <v>76</v>
      </c>
      <c r="CB115" s="920"/>
      <c r="CC115" s="920"/>
      <c r="CD115" s="920"/>
      <c r="CE115" s="920"/>
      <c r="CF115" s="914" t="s">
        <v>76</v>
      </c>
      <c r="CG115" s="915"/>
      <c r="CH115" s="915"/>
      <c r="CI115" s="915"/>
      <c r="CJ115" s="915"/>
      <c r="CK115" s="942"/>
      <c r="CL115" s="943"/>
      <c r="CM115" s="916" t="s">
        <v>410</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76</v>
      </c>
      <c r="DH115" s="953"/>
      <c r="DI115" s="953"/>
      <c r="DJ115" s="953"/>
      <c r="DK115" s="954"/>
      <c r="DL115" s="955" t="s">
        <v>76</v>
      </c>
      <c r="DM115" s="953"/>
      <c r="DN115" s="953"/>
      <c r="DO115" s="953"/>
      <c r="DP115" s="954"/>
      <c r="DQ115" s="955" t="s">
        <v>76</v>
      </c>
      <c r="DR115" s="953"/>
      <c r="DS115" s="953"/>
      <c r="DT115" s="953"/>
      <c r="DU115" s="954"/>
      <c r="DV115" s="956" t="s">
        <v>76</v>
      </c>
      <c r="DW115" s="957"/>
      <c r="DX115" s="957"/>
      <c r="DY115" s="957"/>
      <c r="DZ115" s="958"/>
    </row>
    <row r="116" spans="1:130" s="89" customFormat="1" ht="26.25" customHeight="1" x14ac:dyDescent="0.15">
      <c r="A116" s="950"/>
      <c r="B116" s="951"/>
      <c r="C116" s="959" t="s">
        <v>411</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76</v>
      </c>
      <c r="AB116" s="953"/>
      <c r="AC116" s="953"/>
      <c r="AD116" s="953"/>
      <c r="AE116" s="954"/>
      <c r="AF116" s="955" t="s">
        <v>76</v>
      </c>
      <c r="AG116" s="953"/>
      <c r="AH116" s="953"/>
      <c r="AI116" s="953"/>
      <c r="AJ116" s="954"/>
      <c r="AK116" s="955" t="s">
        <v>76</v>
      </c>
      <c r="AL116" s="953"/>
      <c r="AM116" s="953"/>
      <c r="AN116" s="953"/>
      <c r="AO116" s="954"/>
      <c r="AP116" s="956" t="s">
        <v>76</v>
      </c>
      <c r="AQ116" s="957"/>
      <c r="AR116" s="957"/>
      <c r="AS116" s="957"/>
      <c r="AT116" s="958"/>
      <c r="AU116" s="902"/>
      <c r="AV116" s="903"/>
      <c r="AW116" s="903"/>
      <c r="AX116" s="903"/>
      <c r="AY116" s="903"/>
      <c r="AZ116" s="961" t="s">
        <v>412</v>
      </c>
      <c r="BA116" s="962"/>
      <c r="BB116" s="962"/>
      <c r="BC116" s="962"/>
      <c r="BD116" s="962"/>
      <c r="BE116" s="962"/>
      <c r="BF116" s="962"/>
      <c r="BG116" s="962"/>
      <c r="BH116" s="962"/>
      <c r="BI116" s="962"/>
      <c r="BJ116" s="962"/>
      <c r="BK116" s="962"/>
      <c r="BL116" s="962"/>
      <c r="BM116" s="962"/>
      <c r="BN116" s="962"/>
      <c r="BO116" s="962"/>
      <c r="BP116" s="963"/>
      <c r="BQ116" s="919" t="s">
        <v>76</v>
      </c>
      <c r="BR116" s="920"/>
      <c r="BS116" s="920"/>
      <c r="BT116" s="920"/>
      <c r="BU116" s="920"/>
      <c r="BV116" s="920" t="s">
        <v>76</v>
      </c>
      <c r="BW116" s="920"/>
      <c r="BX116" s="920"/>
      <c r="BY116" s="920"/>
      <c r="BZ116" s="920"/>
      <c r="CA116" s="920" t="s">
        <v>76</v>
      </c>
      <c r="CB116" s="920"/>
      <c r="CC116" s="920"/>
      <c r="CD116" s="920"/>
      <c r="CE116" s="920"/>
      <c r="CF116" s="914" t="s">
        <v>76</v>
      </c>
      <c r="CG116" s="915"/>
      <c r="CH116" s="915"/>
      <c r="CI116" s="915"/>
      <c r="CJ116" s="915"/>
      <c r="CK116" s="942"/>
      <c r="CL116" s="943"/>
      <c r="CM116" s="916" t="s">
        <v>413</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76</v>
      </c>
      <c r="DH116" s="953"/>
      <c r="DI116" s="953"/>
      <c r="DJ116" s="953"/>
      <c r="DK116" s="954"/>
      <c r="DL116" s="955" t="s">
        <v>76</v>
      </c>
      <c r="DM116" s="953"/>
      <c r="DN116" s="953"/>
      <c r="DO116" s="953"/>
      <c r="DP116" s="954"/>
      <c r="DQ116" s="955" t="s">
        <v>76</v>
      </c>
      <c r="DR116" s="953"/>
      <c r="DS116" s="953"/>
      <c r="DT116" s="953"/>
      <c r="DU116" s="954"/>
      <c r="DV116" s="956" t="s">
        <v>76</v>
      </c>
      <c r="DW116" s="957"/>
      <c r="DX116" s="957"/>
      <c r="DY116" s="957"/>
      <c r="DZ116" s="958"/>
    </row>
    <row r="117" spans="1:130" s="89" customFormat="1" ht="26.25" customHeight="1" x14ac:dyDescent="0.15">
      <c r="A117" s="906" t="s">
        <v>129</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414</v>
      </c>
      <c r="Z117" s="888"/>
      <c r="AA117" s="972">
        <v>1604681</v>
      </c>
      <c r="AB117" s="973"/>
      <c r="AC117" s="973"/>
      <c r="AD117" s="973"/>
      <c r="AE117" s="974"/>
      <c r="AF117" s="975">
        <v>1634167</v>
      </c>
      <c r="AG117" s="973"/>
      <c r="AH117" s="973"/>
      <c r="AI117" s="973"/>
      <c r="AJ117" s="974"/>
      <c r="AK117" s="975">
        <v>1633387</v>
      </c>
      <c r="AL117" s="973"/>
      <c r="AM117" s="973"/>
      <c r="AN117" s="973"/>
      <c r="AO117" s="974"/>
      <c r="AP117" s="976"/>
      <c r="AQ117" s="977"/>
      <c r="AR117" s="977"/>
      <c r="AS117" s="977"/>
      <c r="AT117" s="978"/>
      <c r="AU117" s="902"/>
      <c r="AV117" s="903"/>
      <c r="AW117" s="903"/>
      <c r="AX117" s="903"/>
      <c r="AY117" s="903"/>
      <c r="AZ117" s="968" t="s">
        <v>415</v>
      </c>
      <c r="BA117" s="969"/>
      <c r="BB117" s="969"/>
      <c r="BC117" s="969"/>
      <c r="BD117" s="969"/>
      <c r="BE117" s="969"/>
      <c r="BF117" s="969"/>
      <c r="BG117" s="969"/>
      <c r="BH117" s="969"/>
      <c r="BI117" s="969"/>
      <c r="BJ117" s="969"/>
      <c r="BK117" s="969"/>
      <c r="BL117" s="969"/>
      <c r="BM117" s="969"/>
      <c r="BN117" s="969"/>
      <c r="BO117" s="969"/>
      <c r="BP117" s="970"/>
      <c r="BQ117" s="919" t="s">
        <v>76</v>
      </c>
      <c r="BR117" s="920"/>
      <c r="BS117" s="920"/>
      <c r="BT117" s="920"/>
      <c r="BU117" s="920"/>
      <c r="BV117" s="920" t="s">
        <v>262</v>
      </c>
      <c r="BW117" s="920"/>
      <c r="BX117" s="920"/>
      <c r="BY117" s="920"/>
      <c r="BZ117" s="920"/>
      <c r="CA117" s="920" t="s">
        <v>262</v>
      </c>
      <c r="CB117" s="920"/>
      <c r="CC117" s="920"/>
      <c r="CD117" s="920"/>
      <c r="CE117" s="920"/>
      <c r="CF117" s="914" t="s">
        <v>262</v>
      </c>
      <c r="CG117" s="915"/>
      <c r="CH117" s="915"/>
      <c r="CI117" s="915"/>
      <c r="CJ117" s="915"/>
      <c r="CK117" s="942"/>
      <c r="CL117" s="943"/>
      <c r="CM117" s="916" t="s">
        <v>416</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76</v>
      </c>
      <c r="DH117" s="953"/>
      <c r="DI117" s="953"/>
      <c r="DJ117" s="953"/>
      <c r="DK117" s="954"/>
      <c r="DL117" s="955" t="s">
        <v>76</v>
      </c>
      <c r="DM117" s="953"/>
      <c r="DN117" s="953"/>
      <c r="DO117" s="953"/>
      <c r="DP117" s="954"/>
      <c r="DQ117" s="955" t="s">
        <v>76</v>
      </c>
      <c r="DR117" s="953"/>
      <c r="DS117" s="953"/>
      <c r="DT117" s="953"/>
      <c r="DU117" s="954"/>
      <c r="DV117" s="956" t="s">
        <v>76</v>
      </c>
      <c r="DW117" s="957"/>
      <c r="DX117" s="957"/>
      <c r="DY117" s="957"/>
      <c r="DZ117" s="958"/>
    </row>
    <row r="118" spans="1:130" s="89" customFormat="1" ht="26.25" customHeight="1" x14ac:dyDescent="0.15">
      <c r="A118" s="906" t="s">
        <v>389</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386</v>
      </c>
      <c r="AB118" s="887"/>
      <c r="AC118" s="887"/>
      <c r="AD118" s="887"/>
      <c r="AE118" s="888"/>
      <c r="AF118" s="886" t="s">
        <v>387</v>
      </c>
      <c r="AG118" s="887"/>
      <c r="AH118" s="887"/>
      <c r="AI118" s="887"/>
      <c r="AJ118" s="888"/>
      <c r="AK118" s="886" t="s">
        <v>253</v>
      </c>
      <c r="AL118" s="887"/>
      <c r="AM118" s="887"/>
      <c r="AN118" s="887"/>
      <c r="AO118" s="888"/>
      <c r="AP118" s="964" t="s">
        <v>388</v>
      </c>
      <c r="AQ118" s="965"/>
      <c r="AR118" s="965"/>
      <c r="AS118" s="965"/>
      <c r="AT118" s="966"/>
      <c r="AU118" s="902"/>
      <c r="AV118" s="903"/>
      <c r="AW118" s="903"/>
      <c r="AX118" s="903"/>
      <c r="AY118" s="903"/>
      <c r="AZ118" s="967" t="s">
        <v>417</v>
      </c>
      <c r="BA118" s="959"/>
      <c r="BB118" s="959"/>
      <c r="BC118" s="959"/>
      <c r="BD118" s="959"/>
      <c r="BE118" s="959"/>
      <c r="BF118" s="959"/>
      <c r="BG118" s="959"/>
      <c r="BH118" s="959"/>
      <c r="BI118" s="959"/>
      <c r="BJ118" s="959"/>
      <c r="BK118" s="959"/>
      <c r="BL118" s="959"/>
      <c r="BM118" s="959"/>
      <c r="BN118" s="959"/>
      <c r="BO118" s="959"/>
      <c r="BP118" s="960"/>
      <c r="BQ118" s="993" t="s">
        <v>262</v>
      </c>
      <c r="BR118" s="994"/>
      <c r="BS118" s="994"/>
      <c r="BT118" s="994"/>
      <c r="BU118" s="994"/>
      <c r="BV118" s="994" t="s">
        <v>76</v>
      </c>
      <c r="BW118" s="994"/>
      <c r="BX118" s="994"/>
      <c r="BY118" s="994"/>
      <c r="BZ118" s="994"/>
      <c r="CA118" s="994" t="s">
        <v>257</v>
      </c>
      <c r="CB118" s="994"/>
      <c r="CC118" s="994"/>
      <c r="CD118" s="994"/>
      <c r="CE118" s="994"/>
      <c r="CF118" s="914" t="s">
        <v>76</v>
      </c>
      <c r="CG118" s="915"/>
      <c r="CH118" s="915"/>
      <c r="CI118" s="915"/>
      <c r="CJ118" s="915"/>
      <c r="CK118" s="942"/>
      <c r="CL118" s="943"/>
      <c r="CM118" s="916" t="s">
        <v>418</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76</v>
      </c>
      <c r="DH118" s="953"/>
      <c r="DI118" s="953"/>
      <c r="DJ118" s="953"/>
      <c r="DK118" s="954"/>
      <c r="DL118" s="955" t="s">
        <v>76</v>
      </c>
      <c r="DM118" s="953"/>
      <c r="DN118" s="953"/>
      <c r="DO118" s="953"/>
      <c r="DP118" s="954"/>
      <c r="DQ118" s="955" t="s">
        <v>76</v>
      </c>
      <c r="DR118" s="953"/>
      <c r="DS118" s="953"/>
      <c r="DT118" s="953"/>
      <c r="DU118" s="954"/>
      <c r="DV118" s="956" t="s">
        <v>76</v>
      </c>
      <c r="DW118" s="957"/>
      <c r="DX118" s="957"/>
      <c r="DY118" s="957"/>
      <c r="DZ118" s="958"/>
    </row>
    <row r="119" spans="1:130" s="89" customFormat="1" ht="26.25" customHeight="1" x14ac:dyDescent="0.15">
      <c r="A119" s="1051" t="s">
        <v>393</v>
      </c>
      <c r="B119" s="941"/>
      <c r="C119" s="923" t="s">
        <v>394</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76</v>
      </c>
      <c r="AB119" s="894"/>
      <c r="AC119" s="894"/>
      <c r="AD119" s="894"/>
      <c r="AE119" s="895"/>
      <c r="AF119" s="896" t="s">
        <v>76</v>
      </c>
      <c r="AG119" s="894"/>
      <c r="AH119" s="894"/>
      <c r="AI119" s="894"/>
      <c r="AJ119" s="895"/>
      <c r="AK119" s="896" t="s">
        <v>76</v>
      </c>
      <c r="AL119" s="894"/>
      <c r="AM119" s="894"/>
      <c r="AN119" s="894"/>
      <c r="AO119" s="895"/>
      <c r="AP119" s="897" t="s">
        <v>76</v>
      </c>
      <c r="AQ119" s="898"/>
      <c r="AR119" s="898"/>
      <c r="AS119" s="898"/>
      <c r="AT119" s="899"/>
      <c r="AU119" s="904"/>
      <c r="AV119" s="905"/>
      <c r="AW119" s="905"/>
      <c r="AX119" s="905"/>
      <c r="AY119" s="905"/>
      <c r="AZ119" s="110" t="s">
        <v>129</v>
      </c>
      <c r="BA119" s="110"/>
      <c r="BB119" s="110"/>
      <c r="BC119" s="110"/>
      <c r="BD119" s="110"/>
      <c r="BE119" s="110"/>
      <c r="BF119" s="110"/>
      <c r="BG119" s="110"/>
      <c r="BH119" s="110"/>
      <c r="BI119" s="110"/>
      <c r="BJ119" s="110"/>
      <c r="BK119" s="110"/>
      <c r="BL119" s="110"/>
      <c r="BM119" s="110"/>
      <c r="BN119" s="110"/>
      <c r="BO119" s="971" t="s">
        <v>419</v>
      </c>
      <c r="BP119" s="999"/>
      <c r="BQ119" s="993">
        <v>18067652</v>
      </c>
      <c r="BR119" s="994"/>
      <c r="BS119" s="994"/>
      <c r="BT119" s="994"/>
      <c r="BU119" s="994"/>
      <c r="BV119" s="994">
        <v>17182736</v>
      </c>
      <c r="BW119" s="994"/>
      <c r="BX119" s="994"/>
      <c r="BY119" s="994"/>
      <c r="BZ119" s="994"/>
      <c r="CA119" s="994">
        <v>17288189</v>
      </c>
      <c r="CB119" s="994"/>
      <c r="CC119" s="994"/>
      <c r="CD119" s="994"/>
      <c r="CE119" s="994"/>
      <c r="CF119" s="995"/>
      <c r="CG119" s="996"/>
      <c r="CH119" s="996"/>
      <c r="CI119" s="996"/>
      <c r="CJ119" s="997"/>
      <c r="CK119" s="944"/>
      <c r="CL119" s="945"/>
      <c r="CM119" s="967" t="s">
        <v>420</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v>53910</v>
      </c>
      <c r="DH119" s="980"/>
      <c r="DI119" s="980"/>
      <c r="DJ119" s="980"/>
      <c r="DK119" s="981"/>
      <c r="DL119" s="979">
        <v>38097</v>
      </c>
      <c r="DM119" s="980"/>
      <c r="DN119" s="980"/>
      <c r="DO119" s="980"/>
      <c r="DP119" s="981"/>
      <c r="DQ119" s="979">
        <v>22302</v>
      </c>
      <c r="DR119" s="980"/>
      <c r="DS119" s="980"/>
      <c r="DT119" s="980"/>
      <c r="DU119" s="981"/>
      <c r="DV119" s="982">
        <v>0.3</v>
      </c>
      <c r="DW119" s="983"/>
      <c r="DX119" s="983"/>
      <c r="DY119" s="983"/>
      <c r="DZ119" s="984"/>
    </row>
    <row r="120" spans="1:130" s="89" customFormat="1" ht="26.25" customHeight="1" x14ac:dyDescent="0.15">
      <c r="A120" s="1052"/>
      <c r="B120" s="943"/>
      <c r="C120" s="916" t="s">
        <v>397</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76</v>
      </c>
      <c r="AB120" s="953"/>
      <c r="AC120" s="953"/>
      <c r="AD120" s="953"/>
      <c r="AE120" s="954"/>
      <c r="AF120" s="955" t="s">
        <v>76</v>
      </c>
      <c r="AG120" s="953"/>
      <c r="AH120" s="953"/>
      <c r="AI120" s="953"/>
      <c r="AJ120" s="954"/>
      <c r="AK120" s="955" t="s">
        <v>262</v>
      </c>
      <c r="AL120" s="953"/>
      <c r="AM120" s="953"/>
      <c r="AN120" s="953"/>
      <c r="AO120" s="954"/>
      <c r="AP120" s="956" t="s">
        <v>262</v>
      </c>
      <c r="AQ120" s="957"/>
      <c r="AR120" s="957"/>
      <c r="AS120" s="957"/>
      <c r="AT120" s="958"/>
      <c r="AU120" s="985" t="s">
        <v>421</v>
      </c>
      <c r="AV120" s="986"/>
      <c r="AW120" s="986"/>
      <c r="AX120" s="986"/>
      <c r="AY120" s="987"/>
      <c r="AZ120" s="923" t="s">
        <v>422</v>
      </c>
      <c r="BA120" s="891"/>
      <c r="BB120" s="891"/>
      <c r="BC120" s="891"/>
      <c r="BD120" s="891"/>
      <c r="BE120" s="891"/>
      <c r="BF120" s="891"/>
      <c r="BG120" s="891"/>
      <c r="BH120" s="891"/>
      <c r="BI120" s="891"/>
      <c r="BJ120" s="891"/>
      <c r="BK120" s="891"/>
      <c r="BL120" s="891"/>
      <c r="BM120" s="891"/>
      <c r="BN120" s="891"/>
      <c r="BO120" s="891"/>
      <c r="BP120" s="892"/>
      <c r="BQ120" s="924">
        <v>4059221</v>
      </c>
      <c r="BR120" s="925"/>
      <c r="BS120" s="925"/>
      <c r="BT120" s="925"/>
      <c r="BU120" s="925"/>
      <c r="BV120" s="925">
        <v>5134741</v>
      </c>
      <c r="BW120" s="925"/>
      <c r="BX120" s="925"/>
      <c r="BY120" s="925"/>
      <c r="BZ120" s="925"/>
      <c r="CA120" s="925">
        <v>5486870</v>
      </c>
      <c r="CB120" s="925"/>
      <c r="CC120" s="925"/>
      <c r="CD120" s="925"/>
      <c r="CE120" s="925"/>
      <c r="CF120" s="938">
        <v>75.8</v>
      </c>
      <c r="CG120" s="939"/>
      <c r="CH120" s="939"/>
      <c r="CI120" s="939"/>
      <c r="CJ120" s="939"/>
      <c r="CK120" s="1000" t="s">
        <v>423</v>
      </c>
      <c r="CL120" s="1001"/>
      <c r="CM120" s="1001"/>
      <c r="CN120" s="1001"/>
      <c r="CO120" s="1002"/>
      <c r="CP120" s="1008" t="s">
        <v>361</v>
      </c>
      <c r="CQ120" s="1009"/>
      <c r="CR120" s="1009"/>
      <c r="CS120" s="1009"/>
      <c r="CT120" s="1009"/>
      <c r="CU120" s="1009"/>
      <c r="CV120" s="1009"/>
      <c r="CW120" s="1009"/>
      <c r="CX120" s="1009"/>
      <c r="CY120" s="1009"/>
      <c r="CZ120" s="1009"/>
      <c r="DA120" s="1009"/>
      <c r="DB120" s="1009"/>
      <c r="DC120" s="1009"/>
      <c r="DD120" s="1009"/>
      <c r="DE120" s="1009"/>
      <c r="DF120" s="1010"/>
      <c r="DG120" s="924">
        <v>2597615</v>
      </c>
      <c r="DH120" s="925"/>
      <c r="DI120" s="925"/>
      <c r="DJ120" s="925"/>
      <c r="DK120" s="925"/>
      <c r="DL120" s="925">
        <v>2254702</v>
      </c>
      <c r="DM120" s="925"/>
      <c r="DN120" s="925"/>
      <c r="DO120" s="925"/>
      <c r="DP120" s="925"/>
      <c r="DQ120" s="925">
        <v>1896483</v>
      </c>
      <c r="DR120" s="925"/>
      <c r="DS120" s="925"/>
      <c r="DT120" s="925"/>
      <c r="DU120" s="925"/>
      <c r="DV120" s="926">
        <v>26.2</v>
      </c>
      <c r="DW120" s="926"/>
      <c r="DX120" s="926"/>
      <c r="DY120" s="926"/>
      <c r="DZ120" s="927"/>
    </row>
    <row r="121" spans="1:130" s="89" customFormat="1" ht="26.25" customHeight="1" x14ac:dyDescent="0.15">
      <c r="A121" s="1052"/>
      <c r="B121" s="943"/>
      <c r="C121" s="968" t="s">
        <v>424</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262</v>
      </c>
      <c r="AB121" s="953"/>
      <c r="AC121" s="953"/>
      <c r="AD121" s="953"/>
      <c r="AE121" s="954"/>
      <c r="AF121" s="955" t="s">
        <v>76</v>
      </c>
      <c r="AG121" s="953"/>
      <c r="AH121" s="953"/>
      <c r="AI121" s="953"/>
      <c r="AJ121" s="954"/>
      <c r="AK121" s="955" t="s">
        <v>262</v>
      </c>
      <c r="AL121" s="953"/>
      <c r="AM121" s="953"/>
      <c r="AN121" s="953"/>
      <c r="AO121" s="954"/>
      <c r="AP121" s="956" t="s">
        <v>76</v>
      </c>
      <c r="AQ121" s="957"/>
      <c r="AR121" s="957"/>
      <c r="AS121" s="957"/>
      <c r="AT121" s="958"/>
      <c r="AU121" s="988"/>
      <c r="AV121" s="989"/>
      <c r="AW121" s="989"/>
      <c r="AX121" s="989"/>
      <c r="AY121" s="990"/>
      <c r="AZ121" s="916" t="s">
        <v>425</v>
      </c>
      <c r="BA121" s="917"/>
      <c r="BB121" s="917"/>
      <c r="BC121" s="917"/>
      <c r="BD121" s="917"/>
      <c r="BE121" s="917"/>
      <c r="BF121" s="917"/>
      <c r="BG121" s="917"/>
      <c r="BH121" s="917"/>
      <c r="BI121" s="917"/>
      <c r="BJ121" s="917"/>
      <c r="BK121" s="917"/>
      <c r="BL121" s="917"/>
      <c r="BM121" s="917"/>
      <c r="BN121" s="917"/>
      <c r="BO121" s="917"/>
      <c r="BP121" s="918"/>
      <c r="BQ121" s="919">
        <v>1634468</v>
      </c>
      <c r="BR121" s="920"/>
      <c r="BS121" s="920"/>
      <c r="BT121" s="920"/>
      <c r="BU121" s="920"/>
      <c r="BV121" s="920">
        <v>1939776</v>
      </c>
      <c r="BW121" s="920"/>
      <c r="BX121" s="920"/>
      <c r="BY121" s="920"/>
      <c r="BZ121" s="920"/>
      <c r="CA121" s="920">
        <v>1747615</v>
      </c>
      <c r="CB121" s="920"/>
      <c r="CC121" s="920"/>
      <c r="CD121" s="920"/>
      <c r="CE121" s="920"/>
      <c r="CF121" s="914">
        <v>24.1</v>
      </c>
      <c r="CG121" s="915"/>
      <c r="CH121" s="915"/>
      <c r="CI121" s="915"/>
      <c r="CJ121" s="915"/>
      <c r="CK121" s="1003"/>
      <c r="CL121" s="1004"/>
      <c r="CM121" s="1004"/>
      <c r="CN121" s="1004"/>
      <c r="CO121" s="1005"/>
      <c r="CP121" s="1013" t="s">
        <v>359</v>
      </c>
      <c r="CQ121" s="1014"/>
      <c r="CR121" s="1014"/>
      <c r="CS121" s="1014"/>
      <c r="CT121" s="1014"/>
      <c r="CU121" s="1014"/>
      <c r="CV121" s="1014"/>
      <c r="CW121" s="1014"/>
      <c r="CX121" s="1014"/>
      <c r="CY121" s="1014"/>
      <c r="CZ121" s="1014"/>
      <c r="DA121" s="1014"/>
      <c r="DB121" s="1014"/>
      <c r="DC121" s="1014"/>
      <c r="DD121" s="1014"/>
      <c r="DE121" s="1014"/>
      <c r="DF121" s="1015"/>
      <c r="DG121" s="919">
        <v>33875</v>
      </c>
      <c r="DH121" s="920"/>
      <c r="DI121" s="920"/>
      <c r="DJ121" s="920"/>
      <c r="DK121" s="920"/>
      <c r="DL121" s="920">
        <v>32966</v>
      </c>
      <c r="DM121" s="920"/>
      <c r="DN121" s="920"/>
      <c r="DO121" s="920"/>
      <c r="DP121" s="920"/>
      <c r="DQ121" s="920">
        <v>29609</v>
      </c>
      <c r="DR121" s="920"/>
      <c r="DS121" s="920"/>
      <c r="DT121" s="920"/>
      <c r="DU121" s="920"/>
      <c r="DV121" s="921">
        <v>0.4</v>
      </c>
      <c r="DW121" s="921"/>
      <c r="DX121" s="921"/>
      <c r="DY121" s="921"/>
      <c r="DZ121" s="922"/>
    </row>
    <row r="122" spans="1:130" s="89" customFormat="1" ht="26.25" customHeight="1" x14ac:dyDescent="0.15">
      <c r="A122" s="1052"/>
      <c r="B122" s="943"/>
      <c r="C122" s="916" t="s">
        <v>407</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76</v>
      </c>
      <c r="AB122" s="953"/>
      <c r="AC122" s="953"/>
      <c r="AD122" s="953"/>
      <c r="AE122" s="954"/>
      <c r="AF122" s="955" t="s">
        <v>76</v>
      </c>
      <c r="AG122" s="953"/>
      <c r="AH122" s="953"/>
      <c r="AI122" s="953"/>
      <c r="AJ122" s="954"/>
      <c r="AK122" s="955" t="s">
        <v>76</v>
      </c>
      <c r="AL122" s="953"/>
      <c r="AM122" s="953"/>
      <c r="AN122" s="953"/>
      <c r="AO122" s="954"/>
      <c r="AP122" s="956" t="s">
        <v>76</v>
      </c>
      <c r="AQ122" s="957"/>
      <c r="AR122" s="957"/>
      <c r="AS122" s="957"/>
      <c r="AT122" s="958"/>
      <c r="AU122" s="988"/>
      <c r="AV122" s="989"/>
      <c r="AW122" s="989"/>
      <c r="AX122" s="989"/>
      <c r="AY122" s="990"/>
      <c r="AZ122" s="967" t="s">
        <v>426</v>
      </c>
      <c r="BA122" s="959"/>
      <c r="BB122" s="959"/>
      <c r="BC122" s="959"/>
      <c r="BD122" s="959"/>
      <c r="BE122" s="959"/>
      <c r="BF122" s="959"/>
      <c r="BG122" s="959"/>
      <c r="BH122" s="959"/>
      <c r="BI122" s="959"/>
      <c r="BJ122" s="959"/>
      <c r="BK122" s="959"/>
      <c r="BL122" s="959"/>
      <c r="BM122" s="959"/>
      <c r="BN122" s="959"/>
      <c r="BO122" s="959"/>
      <c r="BP122" s="960"/>
      <c r="BQ122" s="993">
        <v>10229167</v>
      </c>
      <c r="BR122" s="994"/>
      <c r="BS122" s="994"/>
      <c r="BT122" s="994"/>
      <c r="BU122" s="994"/>
      <c r="BV122" s="994">
        <v>9584720</v>
      </c>
      <c r="BW122" s="994"/>
      <c r="BX122" s="994"/>
      <c r="BY122" s="994"/>
      <c r="BZ122" s="994"/>
      <c r="CA122" s="994">
        <v>10071463</v>
      </c>
      <c r="CB122" s="994"/>
      <c r="CC122" s="994"/>
      <c r="CD122" s="994"/>
      <c r="CE122" s="994"/>
      <c r="CF122" s="1011">
        <v>139.1</v>
      </c>
      <c r="CG122" s="1012"/>
      <c r="CH122" s="1012"/>
      <c r="CI122" s="1012"/>
      <c r="CJ122" s="1012"/>
      <c r="CK122" s="1003"/>
      <c r="CL122" s="1004"/>
      <c r="CM122" s="1004"/>
      <c r="CN122" s="1004"/>
      <c r="CO122" s="1005"/>
      <c r="CP122" s="1013" t="s">
        <v>427</v>
      </c>
      <c r="CQ122" s="1014"/>
      <c r="CR122" s="1014"/>
      <c r="CS122" s="1014"/>
      <c r="CT122" s="1014"/>
      <c r="CU122" s="1014"/>
      <c r="CV122" s="1014"/>
      <c r="CW122" s="1014"/>
      <c r="CX122" s="1014"/>
      <c r="CY122" s="1014"/>
      <c r="CZ122" s="1014"/>
      <c r="DA122" s="1014"/>
      <c r="DB122" s="1014"/>
      <c r="DC122" s="1014"/>
      <c r="DD122" s="1014"/>
      <c r="DE122" s="1014"/>
      <c r="DF122" s="1015"/>
      <c r="DG122" s="919" t="s">
        <v>76</v>
      </c>
      <c r="DH122" s="920"/>
      <c r="DI122" s="920"/>
      <c r="DJ122" s="920"/>
      <c r="DK122" s="920"/>
      <c r="DL122" s="920" t="s">
        <v>76</v>
      </c>
      <c r="DM122" s="920"/>
      <c r="DN122" s="920"/>
      <c r="DO122" s="920"/>
      <c r="DP122" s="920"/>
      <c r="DQ122" s="920" t="s">
        <v>76</v>
      </c>
      <c r="DR122" s="920"/>
      <c r="DS122" s="920"/>
      <c r="DT122" s="920"/>
      <c r="DU122" s="920"/>
      <c r="DV122" s="921" t="s">
        <v>76</v>
      </c>
      <c r="DW122" s="921"/>
      <c r="DX122" s="921"/>
      <c r="DY122" s="921"/>
      <c r="DZ122" s="922"/>
    </row>
    <row r="123" spans="1:130" s="89" customFormat="1" ht="26.25" customHeight="1" x14ac:dyDescent="0.15">
      <c r="A123" s="1052"/>
      <c r="B123" s="943"/>
      <c r="C123" s="916" t="s">
        <v>413</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76</v>
      </c>
      <c r="AB123" s="953"/>
      <c r="AC123" s="953"/>
      <c r="AD123" s="953"/>
      <c r="AE123" s="954"/>
      <c r="AF123" s="955" t="s">
        <v>76</v>
      </c>
      <c r="AG123" s="953"/>
      <c r="AH123" s="953"/>
      <c r="AI123" s="953"/>
      <c r="AJ123" s="954"/>
      <c r="AK123" s="955" t="s">
        <v>76</v>
      </c>
      <c r="AL123" s="953"/>
      <c r="AM123" s="953"/>
      <c r="AN123" s="953"/>
      <c r="AO123" s="954"/>
      <c r="AP123" s="956" t="s">
        <v>76</v>
      </c>
      <c r="AQ123" s="957"/>
      <c r="AR123" s="957"/>
      <c r="AS123" s="957"/>
      <c r="AT123" s="958"/>
      <c r="AU123" s="991"/>
      <c r="AV123" s="992"/>
      <c r="AW123" s="992"/>
      <c r="AX123" s="992"/>
      <c r="AY123" s="992"/>
      <c r="AZ123" s="110" t="s">
        <v>129</v>
      </c>
      <c r="BA123" s="110"/>
      <c r="BB123" s="110"/>
      <c r="BC123" s="110"/>
      <c r="BD123" s="110"/>
      <c r="BE123" s="110"/>
      <c r="BF123" s="110"/>
      <c r="BG123" s="110"/>
      <c r="BH123" s="110"/>
      <c r="BI123" s="110"/>
      <c r="BJ123" s="110"/>
      <c r="BK123" s="110"/>
      <c r="BL123" s="110"/>
      <c r="BM123" s="110"/>
      <c r="BN123" s="110"/>
      <c r="BO123" s="971" t="s">
        <v>428</v>
      </c>
      <c r="BP123" s="999"/>
      <c r="BQ123" s="1058">
        <v>15922856</v>
      </c>
      <c r="BR123" s="1025"/>
      <c r="BS123" s="1025"/>
      <c r="BT123" s="1025"/>
      <c r="BU123" s="1025"/>
      <c r="BV123" s="1025">
        <v>16659237</v>
      </c>
      <c r="BW123" s="1025"/>
      <c r="BX123" s="1025"/>
      <c r="BY123" s="1025"/>
      <c r="BZ123" s="1025"/>
      <c r="CA123" s="1025">
        <v>17305948</v>
      </c>
      <c r="CB123" s="1025"/>
      <c r="CC123" s="1025"/>
      <c r="CD123" s="1025"/>
      <c r="CE123" s="1025"/>
      <c r="CF123" s="995"/>
      <c r="CG123" s="996"/>
      <c r="CH123" s="996"/>
      <c r="CI123" s="996"/>
      <c r="CJ123" s="997"/>
      <c r="CK123" s="1003"/>
      <c r="CL123" s="1004"/>
      <c r="CM123" s="1004"/>
      <c r="CN123" s="1004"/>
      <c r="CO123" s="1005"/>
      <c r="CP123" s="1013" t="s">
        <v>429</v>
      </c>
      <c r="CQ123" s="1014"/>
      <c r="CR123" s="1014"/>
      <c r="CS123" s="1014"/>
      <c r="CT123" s="1014"/>
      <c r="CU123" s="1014"/>
      <c r="CV123" s="1014"/>
      <c r="CW123" s="1014"/>
      <c r="CX123" s="1014"/>
      <c r="CY123" s="1014"/>
      <c r="CZ123" s="1014"/>
      <c r="DA123" s="1014"/>
      <c r="DB123" s="1014"/>
      <c r="DC123" s="1014"/>
      <c r="DD123" s="1014"/>
      <c r="DE123" s="1014"/>
      <c r="DF123" s="1015"/>
      <c r="DG123" s="952" t="s">
        <v>262</v>
      </c>
      <c r="DH123" s="953"/>
      <c r="DI123" s="953"/>
      <c r="DJ123" s="953"/>
      <c r="DK123" s="954"/>
      <c r="DL123" s="955" t="s">
        <v>76</v>
      </c>
      <c r="DM123" s="953"/>
      <c r="DN123" s="953"/>
      <c r="DO123" s="953"/>
      <c r="DP123" s="954"/>
      <c r="DQ123" s="955" t="s">
        <v>76</v>
      </c>
      <c r="DR123" s="953"/>
      <c r="DS123" s="953"/>
      <c r="DT123" s="953"/>
      <c r="DU123" s="954"/>
      <c r="DV123" s="956" t="s">
        <v>76</v>
      </c>
      <c r="DW123" s="957"/>
      <c r="DX123" s="957"/>
      <c r="DY123" s="957"/>
      <c r="DZ123" s="958"/>
    </row>
    <row r="124" spans="1:130" s="89" customFormat="1" ht="26.25" customHeight="1" thickBot="1" x14ac:dyDescent="0.2">
      <c r="A124" s="1052"/>
      <c r="B124" s="943"/>
      <c r="C124" s="916" t="s">
        <v>416</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262</v>
      </c>
      <c r="AB124" s="953"/>
      <c r="AC124" s="953"/>
      <c r="AD124" s="953"/>
      <c r="AE124" s="954"/>
      <c r="AF124" s="955" t="s">
        <v>262</v>
      </c>
      <c r="AG124" s="953"/>
      <c r="AH124" s="953"/>
      <c r="AI124" s="953"/>
      <c r="AJ124" s="954"/>
      <c r="AK124" s="955" t="s">
        <v>76</v>
      </c>
      <c r="AL124" s="953"/>
      <c r="AM124" s="953"/>
      <c r="AN124" s="953"/>
      <c r="AO124" s="954"/>
      <c r="AP124" s="956" t="s">
        <v>76</v>
      </c>
      <c r="AQ124" s="957"/>
      <c r="AR124" s="957"/>
      <c r="AS124" s="957"/>
      <c r="AT124" s="958"/>
      <c r="AU124" s="1054" t="s">
        <v>430</v>
      </c>
      <c r="AV124" s="1055"/>
      <c r="AW124" s="1055"/>
      <c r="AX124" s="1055"/>
      <c r="AY124" s="1055"/>
      <c r="AZ124" s="1055"/>
      <c r="BA124" s="1055"/>
      <c r="BB124" s="1055"/>
      <c r="BC124" s="1055"/>
      <c r="BD124" s="1055"/>
      <c r="BE124" s="1055"/>
      <c r="BF124" s="1055"/>
      <c r="BG124" s="1055"/>
      <c r="BH124" s="1055"/>
      <c r="BI124" s="1055"/>
      <c r="BJ124" s="1055"/>
      <c r="BK124" s="1055"/>
      <c r="BL124" s="1055"/>
      <c r="BM124" s="1055"/>
      <c r="BN124" s="1055"/>
      <c r="BO124" s="1055"/>
      <c r="BP124" s="1056"/>
      <c r="BQ124" s="1057">
        <v>29.1</v>
      </c>
      <c r="BR124" s="1021"/>
      <c r="BS124" s="1021"/>
      <c r="BT124" s="1021"/>
      <c r="BU124" s="1021"/>
      <c r="BV124" s="1021">
        <v>7.3</v>
      </c>
      <c r="BW124" s="1021"/>
      <c r="BX124" s="1021"/>
      <c r="BY124" s="1021"/>
      <c r="BZ124" s="1021"/>
      <c r="CA124" s="1021" t="s">
        <v>76</v>
      </c>
      <c r="CB124" s="1021"/>
      <c r="CC124" s="1021"/>
      <c r="CD124" s="1021"/>
      <c r="CE124" s="1021"/>
      <c r="CF124" s="1022"/>
      <c r="CG124" s="1023"/>
      <c r="CH124" s="1023"/>
      <c r="CI124" s="1023"/>
      <c r="CJ124" s="1024"/>
      <c r="CK124" s="1006"/>
      <c r="CL124" s="1006"/>
      <c r="CM124" s="1006"/>
      <c r="CN124" s="1006"/>
      <c r="CO124" s="1007"/>
      <c r="CP124" s="1013" t="s">
        <v>431</v>
      </c>
      <c r="CQ124" s="1014"/>
      <c r="CR124" s="1014"/>
      <c r="CS124" s="1014"/>
      <c r="CT124" s="1014"/>
      <c r="CU124" s="1014"/>
      <c r="CV124" s="1014"/>
      <c r="CW124" s="1014"/>
      <c r="CX124" s="1014"/>
      <c r="CY124" s="1014"/>
      <c r="CZ124" s="1014"/>
      <c r="DA124" s="1014"/>
      <c r="DB124" s="1014"/>
      <c r="DC124" s="1014"/>
      <c r="DD124" s="1014"/>
      <c r="DE124" s="1014"/>
      <c r="DF124" s="1015"/>
      <c r="DG124" s="998" t="s">
        <v>262</v>
      </c>
      <c r="DH124" s="980"/>
      <c r="DI124" s="980"/>
      <c r="DJ124" s="980"/>
      <c r="DK124" s="981"/>
      <c r="DL124" s="979" t="s">
        <v>76</v>
      </c>
      <c r="DM124" s="980"/>
      <c r="DN124" s="980"/>
      <c r="DO124" s="980"/>
      <c r="DP124" s="981"/>
      <c r="DQ124" s="979" t="s">
        <v>76</v>
      </c>
      <c r="DR124" s="980"/>
      <c r="DS124" s="980"/>
      <c r="DT124" s="980"/>
      <c r="DU124" s="981"/>
      <c r="DV124" s="982" t="s">
        <v>76</v>
      </c>
      <c r="DW124" s="983"/>
      <c r="DX124" s="983"/>
      <c r="DY124" s="983"/>
      <c r="DZ124" s="984"/>
    </row>
    <row r="125" spans="1:130" s="89" customFormat="1" ht="26.25" customHeight="1" x14ac:dyDescent="0.15">
      <c r="A125" s="1052"/>
      <c r="B125" s="943"/>
      <c r="C125" s="916" t="s">
        <v>418</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76</v>
      </c>
      <c r="AB125" s="953"/>
      <c r="AC125" s="953"/>
      <c r="AD125" s="953"/>
      <c r="AE125" s="954"/>
      <c r="AF125" s="955" t="s">
        <v>76</v>
      </c>
      <c r="AG125" s="953"/>
      <c r="AH125" s="953"/>
      <c r="AI125" s="953"/>
      <c r="AJ125" s="954"/>
      <c r="AK125" s="955" t="s">
        <v>76</v>
      </c>
      <c r="AL125" s="953"/>
      <c r="AM125" s="953"/>
      <c r="AN125" s="953"/>
      <c r="AO125" s="954"/>
      <c r="AP125" s="956" t="s">
        <v>76</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432</v>
      </c>
      <c r="CL125" s="1001"/>
      <c r="CM125" s="1001"/>
      <c r="CN125" s="1001"/>
      <c r="CO125" s="1002"/>
      <c r="CP125" s="923" t="s">
        <v>433</v>
      </c>
      <c r="CQ125" s="891"/>
      <c r="CR125" s="891"/>
      <c r="CS125" s="891"/>
      <c r="CT125" s="891"/>
      <c r="CU125" s="891"/>
      <c r="CV125" s="891"/>
      <c r="CW125" s="891"/>
      <c r="CX125" s="891"/>
      <c r="CY125" s="891"/>
      <c r="CZ125" s="891"/>
      <c r="DA125" s="891"/>
      <c r="DB125" s="891"/>
      <c r="DC125" s="891"/>
      <c r="DD125" s="891"/>
      <c r="DE125" s="891"/>
      <c r="DF125" s="892"/>
      <c r="DG125" s="924" t="s">
        <v>76</v>
      </c>
      <c r="DH125" s="925"/>
      <c r="DI125" s="925"/>
      <c r="DJ125" s="925"/>
      <c r="DK125" s="925"/>
      <c r="DL125" s="925" t="s">
        <v>76</v>
      </c>
      <c r="DM125" s="925"/>
      <c r="DN125" s="925"/>
      <c r="DO125" s="925"/>
      <c r="DP125" s="925"/>
      <c r="DQ125" s="925" t="s">
        <v>76</v>
      </c>
      <c r="DR125" s="925"/>
      <c r="DS125" s="925"/>
      <c r="DT125" s="925"/>
      <c r="DU125" s="925"/>
      <c r="DV125" s="926" t="s">
        <v>76</v>
      </c>
      <c r="DW125" s="926"/>
      <c r="DX125" s="926"/>
      <c r="DY125" s="926"/>
      <c r="DZ125" s="927"/>
    </row>
    <row r="126" spans="1:130" s="89" customFormat="1" ht="26.25" customHeight="1" thickBot="1" x14ac:dyDescent="0.2">
      <c r="A126" s="1052"/>
      <c r="B126" s="943"/>
      <c r="C126" s="916" t="s">
        <v>420</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v>129094</v>
      </c>
      <c r="AB126" s="953"/>
      <c r="AC126" s="953"/>
      <c r="AD126" s="953"/>
      <c r="AE126" s="954"/>
      <c r="AF126" s="955">
        <v>126315</v>
      </c>
      <c r="AG126" s="953"/>
      <c r="AH126" s="953"/>
      <c r="AI126" s="953"/>
      <c r="AJ126" s="954"/>
      <c r="AK126" s="955">
        <v>76907</v>
      </c>
      <c r="AL126" s="953"/>
      <c r="AM126" s="953"/>
      <c r="AN126" s="953"/>
      <c r="AO126" s="954"/>
      <c r="AP126" s="956">
        <v>1.1000000000000001</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434</v>
      </c>
      <c r="CQ126" s="917"/>
      <c r="CR126" s="917"/>
      <c r="CS126" s="917"/>
      <c r="CT126" s="917"/>
      <c r="CU126" s="917"/>
      <c r="CV126" s="917"/>
      <c r="CW126" s="917"/>
      <c r="CX126" s="917"/>
      <c r="CY126" s="917"/>
      <c r="CZ126" s="917"/>
      <c r="DA126" s="917"/>
      <c r="DB126" s="917"/>
      <c r="DC126" s="917"/>
      <c r="DD126" s="917"/>
      <c r="DE126" s="917"/>
      <c r="DF126" s="918"/>
      <c r="DG126" s="919" t="s">
        <v>76</v>
      </c>
      <c r="DH126" s="920"/>
      <c r="DI126" s="920"/>
      <c r="DJ126" s="920"/>
      <c r="DK126" s="920"/>
      <c r="DL126" s="920" t="s">
        <v>76</v>
      </c>
      <c r="DM126" s="920"/>
      <c r="DN126" s="920"/>
      <c r="DO126" s="920"/>
      <c r="DP126" s="920"/>
      <c r="DQ126" s="920" t="s">
        <v>76</v>
      </c>
      <c r="DR126" s="920"/>
      <c r="DS126" s="920"/>
      <c r="DT126" s="920"/>
      <c r="DU126" s="920"/>
      <c r="DV126" s="921" t="s">
        <v>76</v>
      </c>
      <c r="DW126" s="921"/>
      <c r="DX126" s="921"/>
      <c r="DY126" s="921"/>
      <c r="DZ126" s="922"/>
    </row>
    <row r="127" spans="1:130" s="89" customFormat="1" ht="26.25" customHeight="1" x14ac:dyDescent="0.15">
      <c r="A127" s="1053"/>
      <c r="B127" s="945"/>
      <c r="C127" s="967" t="s">
        <v>435</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55</v>
      </c>
      <c r="AB127" s="953"/>
      <c r="AC127" s="953"/>
      <c r="AD127" s="953"/>
      <c r="AE127" s="954"/>
      <c r="AF127" s="955">
        <v>42</v>
      </c>
      <c r="AG127" s="953"/>
      <c r="AH127" s="953"/>
      <c r="AI127" s="953"/>
      <c r="AJ127" s="954"/>
      <c r="AK127" s="955">
        <v>32</v>
      </c>
      <c r="AL127" s="953"/>
      <c r="AM127" s="953"/>
      <c r="AN127" s="953"/>
      <c r="AO127" s="954"/>
      <c r="AP127" s="956">
        <v>0</v>
      </c>
      <c r="AQ127" s="957"/>
      <c r="AR127" s="957"/>
      <c r="AS127" s="957"/>
      <c r="AT127" s="958"/>
      <c r="AU127" s="91"/>
      <c r="AV127" s="91"/>
      <c r="AW127" s="91"/>
      <c r="AX127" s="1026" t="s">
        <v>436</v>
      </c>
      <c r="AY127" s="1027"/>
      <c r="AZ127" s="1027"/>
      <c r="BA127" s="1027"/>
      <c r="BB127" s="1027"/>
      <c r="BC127" s="1027"/>
      <c r="BD127" s="1027"/>
      <c r="BE127" s="1028"/>
      <c r="BF127" s="1029" t="s">
        <v>437</v>
      </c>
      <c r="BG127" s="1027"/>
      <c r="BH127" s="1027"/>
      <c r="BI127" s="1027"/>
      <c r="BJ127" s="1027"/>
      <c r="BK127" s="1027"/>
      <c r="BL127" s="1028"/>
      <c r="BM127" s="1029" t="s">
        <v>438</v>
      </c>
      <c r="BN127" s="1027"/>
      <c r="BO127" s="1027"/>
      <c r="BP127" s="1027"/>
      <c r="BQ127" s="1027"/>
      <c r="BR127" s="1027"/>
      <c r="BS127" s="1028"/>
      <c r="BT127" s="1029" t="s">
        <v>439</v>
      </c>
      <c r="BU127" s="1027"/>
      <c r="BV127" s="1027"/>
      <c r="BW127" s="1027"/>
      <c r="BX127" s="1027"/>
      <c r="BY127" s="1027"/>
      <c r="BZ127" s="1050"/>
      <c r="CA127" s="91"/>
      <c r="CB127" s="91"/>
      <c r="CC127" s="91"/>
      <c r="CD127" s="114"/>
      <c r="CE127" s="114"/>
      <c r="CF127" s="114"/>
      <c r="CG127" s="91"/>
      <c r="CH127" s="91"/>
      <c r="CI127" s="91"/>
      <c r="CJ127" s="113"/>
      <c r="CK127" s="1017"/>
      <c r="CL127" s="1004"/>
      <c r="CM127" s="1004"/>
      <c r="CN127" s="1004"/>
      <c r="CO127" s="1005"/>
      <c r="CP127" s="916" t="s">
        <v>440</v>
      </c>
      <c r="CQ127" s="917"/>
      <c r="CR127" s="917"/>
      <c r="CS127" s="917"/>
      <c r="CT127" s="917"/>
      <c r="CU127" s="917"/>
      <c r="CV127" s="917"/>
      <c r="CW127" s="917"/>
      <c r="CX127" s="917"/>
      <c r="CY127" s="917"/>
      <c r="CZ127" s="917"/>
      <c r="DA127" s="917"/>
      <c r="DB127" s="917"/>
      <c r="DC127" s="917"/>
      <c r="DD127" s="917"/>
      <c r="DE127" s="917"/>
      <c r="DF127" s="918"/>
      <c r="DG127" s="919" t="s">
        <v>76</v>
      </c>
      <c r="DH127" s="920"/>
      <c r="DI127" s="920"/>
      <c r="DJ127" s="920"/>
      <c r="DK127" s="920"/>
      <c r="DL127" s="920" t="s">
        <v>76</v>
      </c>
      <c r="DM127" s="920"/>
      <c r="DN127" s="920"/>
      <c r="DO127" s="920"/>
      <c r="DP127" s="920"/>
      <c r="DQ127" s="920" t="s">
        <v>76</v>
      </c>
      <c r="DR127" s="920"/>
      <c r="DS127" s="920"/>
      <c r="DT127" s="920"/>
      <c r="DU127" s="920"/>
      <c r="DV127" s="921" t="s">
        <v>76</v>
      </c>
      <c r="DW127" s="921"/>
      <c r="DX127" s="921"/>
      <c r="DY127" s="921"/>
      <c r="DZ127" s="922"/>
    </row>
    <row r="128" spans="1:130" s="89" customFormat="1" ht="26.25" customHeight="1" thickBot="1" x14ac:dyDescent="0.2">
      <c r="A128" s="1036" t="s">
        <v>441</v>
      </c>
      <c r="B128" s="1037"/>
      <c r="C128" s="1037"/>
      <c r="D128" s="1037"/>
      <c r="E128" s="1037"/>
      <c r="F128" s="1037"/>
      <c r="G128" s="1037"/>
      <c r="H128" s="1037"/>
      <c r="I128" s="1037"/>
      <c r="J128" s="1037"/>
      <c r="K128" s="1037"/>
      <c r="L128" s="1037"/>
      <c r="M128" s="1037"/>
      <c r="N128" s="1037"/>
      <c r="O128" s="1037"/>
      <c r="P128" s="1037"/>
      <c r="Q128" s="1037"/>
      <c r="R128" s="1037"/>
      <c r="S128" s="1037"/>
      <c r="T128" s="1037"/>
      <c r="U128" s="1037"/>
      <c r="V128" s="1037"/>
      <c r="W128" s="1038" t="s">
        <v>442</v>
      </c>
      <c r="X128" s="1038"/>
      <c r="Y128" s="1038"/>
      <c r="Z128" s="1039"/>
      <c r="AA128" s="1040">
        <v>170661</v>
      </c>
      <c r="AB128" s="1041"/>
      <c r="AC128" s="1041"/>
      <c r="AD128" s="1041"/>
      <c r="AE128" s="1042"/>
      <c r="AF128" s="1043">
        <v>147002</v>
      </c>
      <c r="AG128" s="1041"/>
      <c r="AH128" s="1041"/>
      <c r="AI128" s="1041"/>
      <c r="AJ128" s="1042"/>
      <c r="AK128" s="1043">
        <v>166063</v>
      </c>
      <c r="AL128" s="1041"/>
      <c r="AM128" s="1041"/>
      <c r="AN128" s="1041"/>
      <c r="AO128" s="1042"/>
      <c r="AP128" s="1044"/>
      <c r="AQ128" s="1045"/>
      <c r="AR128" s="1045"/>
      <c r="AS128" s="1045"/>
      <c r="AT128" s="1046"/>
      <c r="AU128" s="91"/>
      <c r="AV128" s="91"/>
      <c r="AW128" s="91"/>
      <c r="AX128" s="890" t="s">
        <v>443</v>
      </c>
      <c r="AY128" s="891"/>
      <c r="AZ128" s="891"/>
      <c r="BA128" s="891"/>
      <c r="BB128" s="891"/>
      <c r="BC128" s="891"/>
      <c r="BD128" s="891"/>
      <c r="BE128" s="892"/>
      <c r="BF128" s="1047" t="s">
        <v>76</v>
      </c>
      <c r="BG128" s="1048"/>
      <c r="BH128" s="1048"/>
      <c r="BI128" s="1048"/>
      <c r="BJ128" s="1048"/>
      <c r="BK128" s="1048"/>
      <c r="BL128" s="1049"/>
      <c r="BM128" s="1047">
        <v>13.73</v>
      </c>
      <c r="BN128" s="1048"/>
      <c r="BO128" s="1048"/>
      <c r="BP128" s="1048"/>
      <c r="BQ128" s="1048"/>
      <c r="BR128" s="1048"/>
      <c r="BS128" s="1049"/>
      <c r="BT128" s="1047">
        <v>20</v>
      </c>
      <c r="BU128" s="1048"/>
      <c r="BV128" s="1048"/>
      <c r="BW128" s="1048"/>
      <c r="BX128" s="1048"/>
      <c r="BY128" s="1048"/>
      <c r="BZ128" s="1070"/>
      <c r="CA128" s="114"/>
      <c r="CB128" s="114"/>
      <c r="CC128" s="114"/>
      <c r="CD128" s="114"/>
      <c r="CE128" s="114"/>
      <c r="CF128" s="114"/>
      <c r="CG128" s="91"/>
      <c r="CH128" s="91"/>
      <c r="CI128" s="91"/>
      <c r="CJ128" s="113"/>
      <c r="CK128" s="1018"/>
      <c r="CL128" s="1019"/>
      <c r="CM128" s="1019"/>
      <c r="CN128" s="1019"/>
      <c r="CO128" s="1020"/>
      <c r="CP128" s="1030" t="s">
        <v>444</v>
      </c>
      <c r="CQ128" s="720"/>
      <c r="CR128" s="720"/>
      <c r="CS128" s="720"/>
      <c r="CT128" s="720"/>
      <c r="CU128" s="720"/>
      <c r="CV128" s="720"/>
      <c r="CW128" s="720"/>
      <c r="CX128" s="720"/>
      <c r="CY128" s="720"/>
      <c r="CZ128" s="720"/>
      <c r="DA128" s="720"/>
      <c r="DB128" s="720"/>
      <c r="DC128" s="720"/>
      <c r="DD128" s="720"/>
      <c r="DE128" s="720"/>
      <c r="DF128" s="1031"/>
      <c r="DG128" s="1032" t="s">
        <v>76</v>
      </c>
      <c r="DH128" s="1033"/>
      <c r="DI128" s="1033"/>
      <c r="DJ128" s="1033"/>
      <c r="DK128" s="1033"/>
      <c r="DL128" s="1033" t="s">
        <v>76</v>
      </c>
      <c r="DM128" s="1033"/>
      <c r="DN128" s="1033"/>
      <c r="DO128" s="1033"/>
      <c r="DP128" s="1033"/>
      <c r="DQ128" s="1033" t="s">
        <v>76</v>
      </c>
      <c r="DR128" s="1033"/>
      <c r="DS128" s="1033"/>
      <c r="DT128" s="1033"/>
      <c r="DU128" s="1033"/>
      <c r="DV128" s="1034" t="s">
        <v>76</v>
      </c>
      <c r="DW128" s="1034"/>
      <c r="DX128" s="1034"/>
      <c r="DY128" s="1034"/>
      <c r="DZ128" s="1035"/>
    </row>
    <row r="129" spans="1:131" s="89" customFormat="1" ht="26.25" customHeight="1" x14ac:dyDescent="0.15">
      <c r="A129" s="928" t="s">
        <v>44</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445</v>
      </c>
      <c r="X129" s="1065"/>
      <c r="Y129" s="1065"/>
      <c r="Z129" s="1066"/>
      <c r="AA129" s="952">
        <v>8219415</v>
      </c>
      <c r="AB129" s="953"/>
      <c r="AC129" s="953"/>
      <c r="AD129" s="953"/>
      <c r="AE129" s="954"/>
      <c r="AF129" s="955">
        <v>7946151</v>
      </c>
      <c r="AG129" s="953"/>
      <c r="AH129" s="953"/>
      <c r="AI129" s="953"/>
      <c r="AJ129" s="954"/>
      <c r="AK129" s="955">
        <v>8093407</v>
      </c>
      <c r="AL129" s="953"/>
      <c r="AM129" s="953"/>
      <c r="AN129" s="953"/>
      <c r="AO129" s="954"/>
      <c r="AP129" s="1067"/>
      <c r="AQ129" s="1068"/>
      <c r="AR129" s="1068"/>
      <c r="AS129" s="1068"/>
      <c r="AT129" s="1069"/>
      <c r="AU129" s="92"/>
      <c r="AV129" s="92"/>
      <c r="AW129" s="92"/>
      <c r="AX129" s="1059" t="s">
        <v>446</v>
      </c>
      <c r="AY129" s="917"/>
      <c r="AZ129" s="917"/>
      <c r="BA129" s="917"/>
      <c r="BB129" s="917"/>
      <c r="BC129" s="917"/>
      <c r="BD129" s="917"/>
      <c r="BE129" s="918"/>
      <c r="BF129" s="1060" t="s">
        <v>76</v>
      </c>
      <c r="BG129" s="1061"/>
      <c r="BH129" s="1061"/>
      <c r="BI129" s="1061"/>
      <c r="BJ129" s="1061"/>
      <c r="BK129" s="1061"/>
      <c r="BL129" s="1062"/>
      <c r="BM129" s="1060">
        <v>18.73</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928" t="s">
        <v>447</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448</v>
      </c>
      <c r="X130" s="1065"/>
      <c r="Y130" s="1065"/>
      <c r="Z130" s="1066"/>
      <c r="AA130" s="952">
        <v>854843</v>
      </c>
      <c r="AB130" s="953"/>
      <c r="AC130" s="953"/>
      <c r="AD130" s="953"/>
      <c r="AE130" s="954"/>
      <c r="AF130" s="955">
        <v>844770</v>
      </c>
      <c r="AG130" s="953"/>
      <c r="AH130" s="953"/>
      <c r="AI130" s="953"/>
      <c r="AJ130" s="954"/>
      <c r="AK130" s="955">
        <v>851437</v>
      </c>
      <c r="AL130" s="953"/>
      <c r="AM130" s="953"/>
      <c r="AN130" s="953"/>
      <c r="AO130" s="954"/>
      <c r="AP130" s="1067"/>
      <c r="AQ130" s="1068"/>
      <c r="AR130" s="1068"/>
      <c r="AS130" s="1068"/>
      <c r="AT130" s="1069"/>
      <c r="AU130" s="92"/>
      <c r="AV130" s="92"/>
      <c r="AW130" s="92"/>
      <c r="AX130" s="1059" t="s">
        <v>449</v>
      </c>
      <c r="AY130" s="917"/>
      <c r="AZ130" s="917"/>
      <c r="BA130" s="917"/>
      <c r="BB130" s="917"/>
      <c r="BC130" s="917"/>
      <c r="BD130" s="917"/>
      <c r="BE130" s="918"/>
      <c r="BF130" s="1095">
        <v>8.4</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450</v>
      </c>
      <c r="X131" s="1102"/>
      <c r="Y131" s="1102"/>
      <c r="Z131" s="1103"/>
      <c r="AA131" s="998">
        <v>7364572</v>
      </c>
      <c r="AB131" s="980"/>
      <c r="AC131" s="980"/>
      <c r="AD131" s="980"/>
      <c r="AE131" s="981"/>
      <c r="AF131" s="979">
        <v>7101381</v>
      </c>
      <c r="AG131" s="980"/>
      <c r="AH131" s="980"/>
      <c r="AI131" s="980"/>
      <c r="AJ131" s="981"/>
      <c r="AK131" s="979">
        <v>7241970</v>
      </c>
      <c r="AL131" s="980"/>
      <c r="AM131" s="980"/>
      <c r="AN131" s="980"/>
      <c r="AO131" s="981"/>
      <c r="AP131" s="1104"/>
      <c r="AQ131" s="1105"/>
      <c r="AR131" s="1105"/>
      <c r="AS131" s="1105"/>
      <c r="AT131" s="1106"/>
      <c r="AU131" s="92"/>
      <c r="AV131" s="92"/>
      <c r="AW131" s="92"/>
      <c r="AX131" s="1077" t="s">
        <v>451</v>
      </c>
      <c r="AY131" s="720"/>
      <c r="AZ131" s="720"/>
      <c r="BA131" s="720"/>
      <c r="BB131" s="720"/>
      <c r="BC131" s="720"/>
      <c r="BD131" s="720"/>
      <c r="BE131" s="1031"/>
      <c r="BF131" s="1078" t="s">
        <v>76</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1084" t="s">
        <v>452</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453</v>
      </c>
      <c r="W132" s="1088"/>
      <c r="X132" s="1088"/>
      <c r="Y132" s="1088"/>
      <c r="Z132" s="1089"/>
      <c r="AA132" s="1090">
        <v>7.8643674069999996</v>
      </c>
      <c r="AB132" s="1091"/>
      <c r="AC132" s="1091"/>
      <c r="AD132" s="1091"/>
      <c r="AE132" s="1092"/>
      <c r="AF132" s="1093">
        <v>9.0460573800000006</v>
      </c>
      <c r="AG132" s="1091"/>
      <c r="AH132" s="1091"/>
      <c r="AI132" s="1091"/>
      <c r="AJ132" s="1092"/>
      <c r="AK132" s="1093">
        <v>8.5044124730000004</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454</v>
      </c>
      <c r="W133" s="1071"/>
      <c r="X133" s="1071"/>
      <c r="Y133" s="1071"/>
      <c r="Z133" s="1072"/>
      <c r="AA133" s="1073">
        <v>8.8000000000000007</v>
      </c>
      <c r="AB133" s="1074"/>
      <c r="AC133" s="1074"/>
      <c r="AD133" s="1074"/>
      <c r="AE133" s="1075"/>
      <c r="AF133" s="1073">
        <v>8.6</v>
      </c>
      <c r="AG133" s="1074"/>
      <c r="AH133" s="1074"/>
      <c r="AI133" s="1074"/>
      <c r="AJ133" s="1075"/>
      <c r="AK133" s="1073">
        <v>8.4</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lBb8rXeOA2+Edk3ZzUmZlMMyftbxpSg7Ih1oAW/kj2Qnu1/DhCnPLwk1KDspxm1l1pfF5nOTHvwHPtsBBaYLbQ==" saltValue="d236A7yqnI22cj/PUdBq6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activeCell="BV14" sqref="BV14:CC14"/>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455</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fOkJRBSijTTttSCrH9Ev4cPh4/0nEkMwx1pMvOai3dIKW8TNUnfAtwz5F2VyorN9ccD1Zuv3DLC5n1NOaMLfJA==" saltValue="EfkfOdY6cMADI2/Om5u/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BV14" sqref="BV14:CC14"/>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nd7QJGtIJIdjWAsuWQjSRPuM6HQ1owDQbD4rMnEyWOM7vrih9KORhRco82vlW1RBHnww2Pec6cUeCDD9L6fZg==" saltValue="u+u4kJAsdTXWR5Q08I8n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zoomScale="70" zoomScaleSheetLayoutView="70" workbookViewId="0">
      <selection activeCell="BV14" sqref="BV14:CC14"/>
    </sheetView>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456</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457</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458</v>
      </c>
      <c r="AP7" s="129"/>
      <c r="AQ7" s="130" t="s">
        <v>459</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460</v>
      </c>
      <c r="AQ8" s="136" t="s">
        <v>461</v>
      </c>
      <c r="AR8" s="137" t="s">
        <v>462</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463</v>
      </c>
      <c r="AL9" s="1111"/>
      <c r="AM9" s="1111"/>
      <c r="AN9" s="1112"/>
      <c r="AO9" s="138">
        <v>2105868</v>
      </c>
      <c r="AP9" s="138">
        <v>68871</v>
      </c>
      <c r="AQ9" s="139">
        <v>90328</v>
      </c>
      <c r="AR9" s="140">
        <v>-23.8</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464</v>
      </c>
      <c r="AL10" s="1111"/>
      <c r="AM10" s="1111"/>
      <c r="AN10" s="1112"/>
      <c r="AO10" s="141">
        <v>408629</v>
      </c>
      <c r="AP10" s="141">
        <v>13364</v>
      </c>
      <c r="AQ10" s="142">
        <v>7878</v>
      </c>
      <c r="AR10" s="143">
        <v>69.599999999999994</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465</v>
      </c>
      <c r="AL11" s="1111"/>
      <c r="AM11" s="1111"/>
      <c r="AN11" s="1112"/>
      <c r="AO11" s="141">
        <v>7896</v>
      </c>
      <c r="AP11" s="141">
        <v>258</v>
      </c>
      <c r="AQ11" s="142">
        <v>2111</v>
      </c>
      <c r="AR11" s="143">
        <v>-87.8</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466</v>
      </c>
      <c r="AL12" s="1111"/>
      <c r="AM12" s="1111"/>
      <c r="AN12" s="1112"/>
      <c r="AO12" s="141" t="s">
        <v>467</v>
      </c>
      <c r="AP12" s="141" t="s">
        <v>467</v>
      </c>
      <c r="AQ12" s="142">
        <v>26</v>
      </c>
      <c r="AR12" s="143" t="s">
        <v>467</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468</v>
      </c>
      <c r="AL13" s="1111"/>
      <c r="AM13" s="1111"/>
      <c r="AN13" s="1112"/>
      <c r="AO13" s="141">
        <v>93327</v>
      </c>
      <c r="AP13" s="141">
        <v>3052</v>
      </c>
      <c r="AQ13" s="142">
        <v>2999</v>
      </c>
      <c r="AR13" s="143">
        <v>1.8</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469</v>
      </c>
      <c r="AL14" s="1111"/>
      <c r="AM14" s="1111"/>
      <c r="AN14" s="1112"/>
      <c r="AO14" s="141">
        <v>93900</v>
      </c>
      <c r="AP14" s="141">
        <v>3071</v>
      </c>
      <c r="AQ14" s="142">
        <v>1839</v>
      </c>
      <c r="AR14" s="143">
        <v>67</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470</v>
      </c>
      <c r="AL15" s="1114"/>
      <c r="AM15" s="1114"/>
      <c r="AN15" s="1115"/>
      <c r="AO15" s="141">
        <v>-137585</v>
      </c>
      <c r="AP15" s="141">
        <v>-4500</v>
      </c>
      <c r="AQ15" s="142">
        <v>-5426</v>
      </c>
      <c r="AR15" s="143">
        <v>-17.100000000000001</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129</v>
      </c>
      <c r="AL16" s="1114"/>
      <c r="AM16" s="1114"/>
      <c r="AN16" s="1115"/>
      <c r="AO16" s="141">
        <v>2572035</v>
      </c>
      <c r="AP16" s="141">
        <v>84117</v>
      </c>
      <c r="AQ16" s="142">
        <v>99756</v>
      </c>
      <c r="AR16" s="143">
        <v>-15.7</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471</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472</v>
      </c>
      <c r="AP20" s="150" t="s">
        <v>473</v>
      </c>
      <c r="AQ20" s="151" t="s">
        <v>474</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475</v>
      </c>
      <c r="AL21" s="1117"/>
      <c r="AM21" s="1117"/>
      <c r="AN21" s="1118"/>
      <c r="AO21" s="154">
        <v>7.1</v>
      </c>
      <c r="AP21" s="155">
        <v>9.01</v>
      </c>
      <c r="AQ21" s="156">
        <v>-1.91</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476</v>
      </c>
      <c r="AL22" s="1117"/>
      <c r="AM22" s="1117"/>
      <c r="AN22" s="1118"/>
      <c r="AO22" s="159">
        <v>98.2</v>
      </c>
      <c r="AP22" s="160">
        <v>97.5</v>
      </c>
      <c r="AQ22" s="161">
        <v>0.7</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477</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478</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479</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458</v>
      </c>
      <c r="AP30" s="129"/>
      <c r="AQ30" s="130" t="s">
        <v>459</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460</v>
      </c>
      <c r="AQ31" s="136" t="s">
        <v>461</v>
      </c>
      <c r="AR31" s="137" t="s">
        <v>462</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480</v>
      </c>
      <c r="AL32" s="1125"/>
      <c r="AM32" s="1125"/>
      <c r="AN32" s="1126"/>
      <c r="AO32" s="169">
        <v>1266604</v>
      </c>
      <c r="AP32" s="169">
        <v>41423</v>
      </c>
      <c r="AQ32" s="170">
        <v>56025</v>
      </c>
      <c r="AR32" s="171">
        <v>-26.1</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481</v>
      </c>
      <c r="AL33" s="1125"/>
      <c r="AM33" s="1125"/>
      <c r="AN33" s="1126"/>
      <c r="AO33" s="169" t="s">
        <v>467</v>
      </c>
      <c r="AP33" s="169" t="s">
        <v>467</v>
      </c>
      <c r="AQ33" s="170" t="s">
        <v>467</v>
      </c>
      <c r="AR33" s="171" t="s">
        <v>467</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482</v>
      </c>
      <c r="AL34" s="1125"/>
      <c r="AM34" s="1125"/>
      <c r="AN34" s="1126"/>
      <c r="AO34" s="169" t="s">
        <v>467</v>
      </c>
      <c r="AP34" s="169" t="s">
        <v>467</v>
      </c>
      <c r="AQ34" s="170" t="s">
        <v>467</v>
      </c>
      <c r="AR34" s="171" t="s">
        <v>467</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483</v>
      </c>
      <c r="AL35" s="1125"/>
      <c r="AM35" s="1125"/>
      <c r="AN35" s="1126"/>
      <c r="AO35" s="169">
        <v>194817</v>
      </c>
      <c r="AP35" s="169">
        <v>6371</v>
      </c>
      <c r="AQ35" s="170">
        <v>18604</v>
      </c>
      <c r="AR35" s="171">
        <v>-65.8</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484</v>
      </c>
      <c r="AL36" s="1125"/>
      <c r="AM36" s="1125"/>
      <c r="AN36" s="1126"/>
      <c r="AO36" s="169">
        <v>95027</v>
      </c>
      <c r="AP36" s="169">
        <v>3108</v>
      </c>
      <c r="AQ36" s="170">
        <v>2667</v>
      </c>
      <c r="AR36" s="171">
        <v>16.5</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485</v>
      </c>
      <c r="AL37" s="1125"/>
      <c r="AM37" s="1125"/>
      <c r="AN37" s="1126"/>
      <c r="AO37" s="169">
        <v>76939</v>
      </c>
      <c r="AP37" s="169">
        <v>2516</v>
      </c>
      <c r="AQ37" s="170">
        <v>441</v>
      </c>
      <c r="AR37" s="171">
        <v>470.5</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486</v>
      </c>
      <c r="AL38" s="1128"/>
      <c r="AM38" s="1128"/>
      <c r="AN38" s="1129"/>
      <c r="AO38" s="172" t="s">
        <v>467</v>
      </c>
      <c r="AP38" s="172" t="s">
        <v>467</v>
      </c>
      <c r="AQ38" s="173">
        <v>6</v>
      </c>
      <c r="AR38" s="161" t="s">
        <v>467</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487</v>
      </c>
      <c r="AL39" s="1128"/>
      <c r="AM39" s="1128"/>
      <c r="AN39" s="1129"/>
      <c r="AO39" s="169">
        <v>-166063</v>
      </c>
      <c r="AP39" s="169">
        <v>-5431</v>
      </c>
      <c r="AQ39" s="170">
        <v>-4261</v>
      </c>
      <c r="AR39" s="171">
        <v>27.5</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488</v>
      </c>
      <c r="AL40" s="1125"/>
      <c r="AM40" s="1125"/>
      <c r="AN40" s="1126"/>
      <c r="AO40" s="169">
        <v>-851437</v>
      </c>
      <c r="AP40" s="169">
        <v>-27846</v>
      </c>
      <c r="AQ40" s="170">
        <v>-49695</v>
      </c>
      <c r="AR40" s="171">
        <v>-44</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245</v>
      </c>
      <c r="AL41" s="1131"/>
      <c r="AM41" s="1131"/>
      <c r="AN41" s="1132"/>
      <c r="AO41" s="169">
        <v>615887</v>
      </c>
      <c r="AP41" s="169">
        <v>20142</v>
      </c>
      <c r="AQ41" s="170">
        <v>23786</v>
      </c>
      <c r="AR41" s="171">
        <v>-15.3</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489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490</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458</v>
      </c>
      <c r="AN49" s="1121" t="s">
        <v>491</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492</v>
      </c>
      <c r="AO50" s="186" t="s">
        <v>493</v>
      </c>
      <c r="AP50" s="187" t="s">
        <v>494</v>
      </c>
      <c r="AQ50" s="188" t="s">
        <v>495</v>
      </c>
      <c r="AR50" s="189" t="s">
        <v>496</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497</v>
      </c>
      <c r="AL51" s="182"/>
      <c r="AM51" s="190">
        <v>1940098</v>
      </c>
      <c r="AN51" s="191">
        <v>60532</v>
      </c>
      <c r="AO51" s="192">
        <v>27.3</v>
      </c>
      <c r="AP51" s="193">
        <v>74581</v>
      </c>
      <c r="AQ51" s="194">
        <v>7</v>
      </c>
      <c r="AR51" s="195">
        <v>20.3</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498</v>
      </c>
      <c r="AM52" s="198">
        <v>1096849</v>
      </c>
      <c r="AN52" s="199">
        <v>34222</v>
      </c>
      <c r="AO52" s="200">
        <v>24.4</v>
      </c>
      <c r="AP52" s="201">
        <v>41563</v>
      </c>
      <c r="AQ52" s="202">
        <v>6.8</v>
      </c>
      <c r="AR52" s="203">
        <v>17.600000000000001</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499</v>
      </c>
      <c r="AL53" s="182"/>
      <c r="AM53" s="190">
        <v>2483769</v>
      </c>
      <c r="AN53" s="191">
        <v>78305</v>
      </c>
      <c r="AO53" s="192">
        <v>29.4</v>
      </c>
      <c r="AP53" s="193">
        <v>76347</v>
      </c>
      <c r="AQ53" s="194">
        <v>2.4</v>
      </c>
      <c r="AR53" s="195">
        <v>27</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498</v>
      </c>
      <c r="AM54" s="198">
        <v>1600299</v>
      </c>
      <c r="AN54" s="199">
        <v>50452</v>
      </c>
      <c r="AO54" s="200">
        <v>47.4</v>
      </c>
      <c r="AP54" s="201">
        <v>41762</v>
      </c>
      <c r="AQ54" s="202">
        <v>0.5</v>
      </c>
      <c r="AR54" s="203">
        <v>46.9</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500</v>
      </c>
      <c r="AL55" s="182"/>
      <c r="AM55" s="190">
        <v>1157215</v>
      </c>
      <c r="AN55" s="191">
        <v>36886</v>
      </c>
      <c r="AO55" s="192">
        <v>-52.9</v>
      </c>
      <c r="AP55" s="193">
        <v>69604</v>
      </c>
      <c r="AQ55" s="194">
        <v>-8.8000000000000007</v>
      </c>
      <c r="AR55" s="195">
        <v>-44.1</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498</v>
      </c>
      <c r="AM56" s="198">
        <v>886220</v>
      </c>
      <c r="AN56" s="199">
        <v>28248</v>
      </c>
      <c r="AO56" s="200">
        <v>-44</v>
      </c>
      <c r="AP56" s="201">
        <v>36247</v>
      </c>
      <c r="AQ56" s="202">
        <v>-13.2</v>
      </c>
      <c r="AR56" s="203">
        <v>-30.8</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501</v>
      </c>
      <c r="AL57" s="182"/>
      <c r="AM57" s="190">
        <v>1464639</v>
      </c>
      <c r="AN57" s="191">
        <v>47329</v>
      </c>
      <c r="AO57" s="192">
        <v>28.3</v>
      </c>
      <c r="AP57" s="193">
        <v>68410</v>
      </c>
      <c r="AQ57" s="194">
        <v>-1.7</v>
      </c>
      <c r="AR57" s="195">
        <v>30</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498</v>
      </c>
      <c r="AM58" s="198">
        <v>973919</v>
      </c>
      <c r="AN58" s="199">
        <v>31472</v>
      </c>
      <c r="AO58" s="200">
        <v>11.4</v>
      </c>
      <c r="AP58" s="201">
        <v>35086</v>
      </c>
      <c r="AQ58" s="202">
        <v>-3.2</v>
      </c>
      <c r="AR58" s="203">
        <v>14.6</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502</v>
      </c>
      <c r="AL59" s="182"/>
      <c r="AM59" s="190">
        <v>3334037</v>
      </c>
      <c r="AN59" s="191">
        <v>109037</v>
      </c>
      <c r="AO59" s="192">
        <v>130.4</v>
      </c>
      <c r="AP59" s="193">
        <v>73019</v>
      </c>
      <c r="AQ59" s="194">
        <v>6.7</v>
      </c>
      <c r="AR59" s="195">
        <v>123.7</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498</v>
      </c>
      <c r="AM60" s="198">
        <v>1549922</v>
      </c>
      <c r="AN60" s="199">
        <v>50689</v>
      </c>
      <c r="AO60" s="200">
        <v>61.1</v>
      </c>
      <c r="AP60" s="201">
        <v>39427</v>
      </c>
      <c r="AQ60" s="202">
        <v>12.4</v>
      </c>
      <c r="AR60" s="203">
        <v>48.7</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503</v>
      </c>
      <c r="AL61" s="204"/>
      <c r="AM61" s="205">
        <v>2075952</v>
      </c>
      <c r="AN61" s="206">
        <v>66418</v>
      </c>
      <c r="AO61" s="207">
        <v>32.5</v>
      </c>
      <c r="AP61" s="208">
        <v>72392</v>
      </c>
      <c r="AQ61" s="209">
        <v>1.1000000000000001</v>
      </c>
      <c r="AR61" s="195">
        <v>31.4</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498</v>
      </c>
      <c r="AM62" s="198">
        <v>1221442</v>
      </c>
      <c r="AN62" s="199">
        <v>39017</v>
      </c>
      <c r="AO62" s="200">
        <v>20.100000000000001</v>
      </c>
      <c r="AP62" s="201">
        <v>38817</v>
      </c>
      <c r="AQ62" s="202">
        <v>0.7</v>
      </c>
      <c r="AR62" s="203">
        <v>19.399999999999999</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LthNqcq7j3ahxhIT02be1F1gmUboKhtYaPEOoMHlx7+T9rgDftl1aLhicLAFk8bwa+fmN/S8fQ4EzckzWbV44w==" saltValue="EHrpLcxTR093NYwgktr7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V14" sqref="BV14:CC14"/>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504</v>
      </c>
    </row>
    <row r="120" spans="125:125" ht="13.5" hidden="1" customHeight="1" x14ac:dyDescent="0.15"/>
    <row r="121" spans="125:125" ht="13.5" hidden="1" customHeight="1" x14ac:dyDescent="0.15">
      <c r="DU121" s="5"/>
    </row>
  </sheetData>
  <sheetProtection algorithmName="SHA-512" hashValue="9/Z3H78SHdthTGJq5awz5/z+9Zmnb8dWPZeObSKwhYaoS+Kwo3BkT4GTchVxV2Dlz7hDxtIuNhd0JovVd/WV0w==" saltValue="dtnwleUNFYIMqC1Bjf3A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40" zoomScaleNormal="40" zoomScaleSheetLayoutView="55" workbookViewId="0">
      <selection activeCell="BV14" sqref="BV14:CC14"/>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IkLqNhzSIyltrzC+hruAMFVGSXo8Qnyng9AU78oKHAYLpYGfhiREipeYmwJjtrmb6WoK9rOByrw88Wxz0FAh3g==" saltValue="VI0kgWtlq3K1EiE96vpg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0" zoomScaleNormal="80" zoomScaleSheetLayoutView="100" workbookViewId="0">
      <selection activeCell="BV14" sqref="BV14:CC14"/>
    </sheetView>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505</v>
      </c>
    </row>
    <row r="46" spans="2:10" ht="29.25" customHeight="1" thickBot="1" x14ac:dyDescent="0.25">
      <c r="B46" s="215" t="s">
        <v>24</v>
      </c>
      <c r="C46" s="216"/>
      <c r="D46" s="216"/>
      <c r="E46" s="217" t="s">
        <v>506</v>
      </c>
      <c r="F46" s="218" t="s">
        <v>3</v>
      </c>
      <c r="G46" s="219" t="s">
        <v>4</v>
      </c>
      <c r="H46" s="219" t="s">
        <v>5</v>
      </c>
      <c r="I46" s="219" t="s">
        <v>6</v>
      </c>
      <c r="J46" s="220" t="s">
        <v>7</v>
      </c>
    </row>
    <row r="47" spans="2:10" ht="57.75" customHeight="1" x14ac:dyDescent="0.15">
      <c r="B47" s="221"/>
      <c r="C47" s="1133" t="s">
        <v>507</v>
      </c>
      <c r="D47" s="1133"/>
      <c r="E47" s="1134"/>
      <c r="F47" s="222">
        <v>10.48</v>
      </c>
      <c r="G47" s="223">
        <v>9.25</v>
      </c>
      <c r="H47" s="223">
        <v>19.27</v>
      </c>
      <c r="I47" s="223">
        <v>21.24</v>
      </c>
      <c r="J47" s="224">
        <v>20.85</v>
      </c>
    </row>
    <row r="48" spans="2:10" ht="57.75" customHeight="1" x14ac:dyDescent="0.15">
      <c r="B48" s="225"/>
      <c r="C48" s="1135" t="s">
        <v>508</v>
      </c>
      <c r="D48" s="1135"/>
      <c r="E48" s="1136"/>
      <c r="F48" s="226">
        <v>6.38</v>
      </c>
      <c r="G48" s="227">
        <v>12.7</v>
      </c>
      <c r="H48" s="227">
        <v>12.31</v>
      </c>
      <c r="I48" s="227">
        <v>8.43</v>
      </c>
      <c r="J48" s="228">
        <v>7.61</v>
      </c>
    </row>
    <row r="49" spans="2:10" ht="57.75" customHeight="1" thickBot="1" x14ac:dyDescent="0.2">
      <c r="B49" s="229"/>
      <c r="C49" s="1137" t="s">
        <v>509</v>
      </c>
      <c r="D49" s="1137"/>
      <c r="E49" s="1138"/>
      <c r="F49" s="230" t="s">
        <v>510</v>
      </c>
      <c r="G49" s="231">
        <v>5.74</v>
      </c>
      <c r="H49" s="231">
        <v>10.68</v>
      </c>
      <c r="I49" s="231" t="s">
        <v>511</v>
      </c>
      <c r="J49" s="232" t="s">
        <v>512</v>
      </c>
    </row>
    <row r="50" spans="2:10" x14ac:dyDescent="0.15"/>
  </sheetData>
  <sheetProtection algorithmName="SHA-512" hashValue="AF3sCcHluOmOpOIGk4fQwAMAoboqEPTaN4sICmIddaXXlN55XpndFejR0wppeX/DBkXInqN0TgJbC2/7ngLXRg==" saltValue="L54l4CikeCiWA/E3uyrb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笹沼　朝</cp:lastModifiedBy>
  <cp:lastPrinted>2025-09-22T04:49:38Z</cp:lastPrinted>
  <dcterms:created xsi:type="dcterms:W3CDTF">2025-07-24T09:54:59Z</dcterms:created>
  <dcterms:modified xsi:type="dcterms:W3CDTF">2025-09-22T04:51:56Z</dcterms:modified>
  <cp:category/>
</cp:coreProperties>
</file>