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vmexfl01\インターネット_業務\デジタル戦略課\R7-000\Pdc\HP掲載用\"/>
    </mc:Choice>
  </mc:AlternateContent>
  <bookViews>
    <workbookView xWindow="0" yWindow="0" windowWidth="20490" windowHeight="7530" firstSheet="2" activeTab="2"/>
  </bookViews>
  <sheets>
    <sheet name="2.重点領域(What).施策案(How)0904WS" sheetId="2" state="hidden" r:id="rId1"/>
    <sheet name="目指す未来施策案(編集前)" sheetId="3" state="hidden" r:id="rId2"/>
    <sheet name="施策アイデア集" sheetId="5" r:id="rId3"/>
    <sheet name="ｺﾝｾﾌﾟﾄ-施策" sheetId="11" state="hidden" r:id="rId4"/>
    <sheet name="整理" sheetId="12" state="hidden" r:id="rId5"/>
    <sheet name="目指す未来 Reboots案" sheetId="13" state="hidden" r:id="rId6"/>
    <sheet name="①参考 総合戦略旧" sheetId="16" state="hidden" r:id="rId7"/>
    <sheet name="目指す未来施策案(管理用0928)" sheetId="18" state="hidden" r:id="rId8"/>
    <sheet name="計画作文" sheetId="19" state="hidden" r:id="rId9"/>
    <sheet name="slack計画ｲﾒｰｼﾞ" sheetId="20" state="hidden" r:id="rId10"/>
    <sheet name="施策対象シーンv1" sheetId="21" state="hidden" r:id="rId11"/>
    <sheet name="施策対象シーンv2" sheetId="22" state="hidden" r:id="rId12"/>
    <sheet name="対象とシーンの整理" sheetId="23" state="hidden" r:id="rId13"/>
    <sheet name="A担当用シート" sheetId="24" state="hidden" r:id="rId14"/>
    <sheet name="3.計画ｱｳﾄﾌﾟｯﾄｲﾒｰｼﾞ" sheetId="25" state="hidden" r:id="rId15"/>
    <sheet name="対象シーンv3" sheetId="26" state="hidden" r:id="rId16"/>
    <sheet name="ｽｹｼﾞｭｰﾙ のコピー" sheetId="29" state="hidden" r:id="rId17"/>
    <sheet name="250904WS" sheetId="30" state="hidden" r:id="rId18"/>
    <sheet name="822付箋一覧" sheetId="31" state="hidden" r:id="rId19"/>
    <sheet name="slack変革ｲﾒｰｼﾞ" sheetId="32" state="hidden" r:id="rId20"/>
    <sheet name="0904WS" sheetId="33" state="hidden" r:id="rId21"/>
    <sheet name="0904WSv2" sheetId="34" state="hidden" r:id="rId22"/>
  </sheets>
  <definedNames>
    <definedName name="_xlnm._FilterDatabase" localSheetId="0" hidden="1">'2.重点領域(What).施策案(How)0904WS'!$A$3:$AV$58</definedName>
    <definedName name="_xlnm._FilterDatabase" localSheetId="17" hidden="1">'250904WS'!$A$3:$AV$58</definedName>
    <definedName name="_xlnm._FilterDatabase" localSheetId="13" hidden="1">A担当用シート!$A$3:$AV$65</definedName>
    <definedName name="_xlnm._FilterDatabase" localSheetId="2" hidden="1">施策アイデア集!$A$1:$L$46</definedName>
    <definedName name="_xlnm._FilterDatabase" localSheetId="7" hidden="1">'目指す未来施策案(管理用0928)'!$A$2:$AY$66</definedName>
    <definedName name="_xlnm.Print_Area" localSheetId="2">施策アイデア集!$A$1:$L$47</definedName>
    <definedName name="_xlnm.Print_Titles" localSheetId="2">施策アイデア集!$1:$1</definedName>
    <definedName name="Z_1E6A9515_23B1_4A0A_A279_76E13E8F0A08_.wvu.FilterData" localSheetId="0" hidden="1">'2.重点領域(What).施策案(How)0904WS'!$A$3:$AV$51</definedName>
    <definedName name="Z_1E6A9515_23B1_4A0A_A279_76E13E8F0A08_.wvu.FilterData" localSheetId="17" hidden="1">'250904WS'!$A$3:$AV$51</definedName>
    <definedName name="Z_4095B524_13EE_4337_8A21_DE09578AA4E0_.wvu.FilterData" localSheetId="0" hidden="1">'2.重点領域(What).施策案(How)0904WS'!$A$3:$AV$51</definedName>
    <definedName name="Z_4095B524_13EE_4337_8A21_DE09578AA4E0_.wvu.FilterData" localSheetId="17" hidden="1">'250904WS'!$A$3:$AV$51</definedName>
    <definedName name="Z_890774AC_1B7C_4991_8656_1E46CD5FD4F5_.wvu.FilterData" localSheetId="0" hidden="1">'2.重点領域(What).施策案(How)0904WS'!$A$3:$AV$51</definedName>
    <definedName name="Z_890774AC_1B7C_4991_8656_1E46CD5FD4F5_.wvu.FilterData" localSheetId="17" hidden="1">'250904WS'!$A$3:$AV$51</definedName>
  </definedNames>
  <calcPr calcId="162913"/>
  <customWorkbookViews>
    <customWorkbookView name="フィルタ 1" guid="{1E6A9515-23B1-4A0A-A279-76E13E8F0A08}" maximized="1" windowWidth="0" windowHeight="0" activeSheetId="0"/>
    <customWorkbookView name="Cチーム" guid="{890774AC-1B7C-4991-8656-1E46CD5FD4F5}" maximized="1" windowWidth="0" windowHeight="0" activeSheetId="0"/>
    <customWorkbookView name="フィルタ 2" guid="{4095B524-13EE-4337-8A21-DE09578AA4E0}"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7" i="5" l="1"/>
  <c r="L47" i="5"/>
  <c r="K47" i="5"/>
  <c r="J47" i="5"/>
  <c r="O42" i="24"/>
  <c r="O40" i="30"/>
  <c r="R60" i="3"/>
  <c r="O22" i="24"/>
  <c r="R26" i="18"/>
  <c r="O32" i="30"/>
  <c r="U26" i="2"/>
  <c r="U41" i="24"/>
  <c r="O22" i="30"/>
  <c r="U55" i="24"/>
  <c r="U50" i="2"/>
  <c r="O11" i="30"/>
  <c r="X59" i="3"/>
  <c r="X18" i="18"/>
  <c r="O29" i="2"/>
  <c r="R13" i="3"/>
  <c r="R22" i="18"/>
  <c r="X36" i="18"/>
  <c r="O31" i="2"/>
  <c r="U32" i="2"/>
  <c r="O44" i="2"/>
  <c r="U43" i="24"/>
  <c r="U10" i="30"/>
  <c r="R38" i="3"/>
  <c r="X57" i="3"/>
  <c r="X28" i="18"/>
  <c r="U4" i="2"/>
  <c r="R31" i="18"/>
  <c r="O26" i="2"/>
  <c r="O31" i="30"/>
  <c r="R9" i="18"/>
  <c r="U25" i="24"/>
  <c r="U17" i="30"/>
  <c r="X13" i="18"/>
  <c r="O18" i="30"/>
  <c r="R49" i="3"/>
  <c r="R33" i="18"/>
  <c r="O45" i="30"/>
  <c r="R4" i="3"/>
  <c r="U48" i="2"/>
  <c r="X38" i="3"/>
  <c r="O13" i="2"/>
  <c r="U11" i="2"/>
  <c r="U39" i="24"/>
  <c r="U46" i="30"/>
  <c r="R23" i="18"/>
  <c r="X37" i="18"/>
  <c r="U8" i="24"/>
  <c r="U8" i="30"/>
  <c r="R14" i="18"/>
  <c r="U59" i="24"/>
  <c r="O35" i="2"/>
  <c r="O48" i="2"/>
  <c r="O22" i="2"/>
  <c r="X26" i="18"/>
  <c r="R48" i="3"/>
  <c r="O18" i="2"/>
  <c r="O42" i="2"/>
  <c r="X60" i="3"/>
  <c r="U19" i="30"/>
  <c r="O7" i="2"/>
  <c r="U37" i="2"/>
  <c r="U4" i="24"/>
  <c r="U7" i="30"/>
  <c r="U8" i="2"/>
  <c r="U24" i="2"/>
  <c r="X20" i="3"/>
  <c r="U6" i="2"/>
  <c r="U9" i="30"/>
  <c r="R4" i="18"/>
  <c r="U26" i="30"/>
  <c r="O4" i="24"/>
  <c r="O25" i="2"/>
  <c r="R20" i="18"/>
  <c r="U29" i="2"/>
  <c r="X6" i="3"/>
  <c r="X46" i="18"/>
  <c r="O28" i="30"/>
  <c r="X36" i="3"/>
  <c r="U58" i="24"/>
  <c r="R45" i="3"/>
  <c r="X37" i="3"/>
  <c r="X10" i="18"/>
  <c r="U33" i="24"/>
  <c r="O38" i="2"/>
  <c r="X28" i="3"/>
  <c r="U52" i="24"/>
  <c r="X8" i="18"/>
  <c r="U48" i="30"/>
  <c r="X15" i="18"/>
  <c r="X21" i="3"/>
  <c r="U34" i="30"/>
  <c r="U31" i="30"/>
  <c r="X45" i="3"/>
  <c r="O36" i="30"/>
  <c r="U45" i="24"/>
  <c r="O30" i="2"/>
  <c r="O8" i="30"/>
  <c r="R14" i="3"/>
  <c r="X47" i="3"/>
  <c r="O9" i="30"/>
  <c r="U43" i="2"/>
  <c r="R15" i="18"/>
  <c r="U14" i="2"/>
  <c r="U53" i="24"/>
  <c r="R38" i="18"/>
  <c r="O12" i="2"/>
  <c r="O47" i="2"/>
  <c r="U16" i="30"/>
  <c r="U27" i="30"/>
  <c r="X44" i="18"/>
  <c r="R5" i="3"/>
  <c r="O6" i="2"/>
  <c r="O37" i="2"/>
  <c r="R34" i="3"/>
  <c r="X48" i="3"/>
  <c r="U36" i="24"/>
  <c r="R57" i="3"/>
  <c r="U38" i="24"/>
  <c r="O38" i="30"/>
  <c r="R62" i="3"/>
  <c r="U7" i="2"/>
  <c r="R43" i="18"/>
  <c r="X40" i="18"/>
  <c r="O28" i="2"/>
  <c r="X33" i="18"/>
  <c r="R32" i="18"/>
  <c r="O30" i="24"/>
  <c r="R37" i="18"/>
  <c r="R28" i="3"/>
  <c r="X34" i="3"/>
  <c r="U22" i="24"/>
  <c r="O17" i="30"/>
  <c r="R30" i="3"/>
  <c r="X34" i="18"/>
  <c r="U7" i="24"/>
  <c r="U44" i="2"/>
  <c r="X25" i="18"/>
  <c r="O27" i="24"/>
  <c r="R42" i="18"/>
  <c r="X23" i="3"/>
  <c r="O7" i="24"/>
  <c r="R36" i="18"/>
  <c r="U51" i="2"/>
  <c r="U21" i="24"/>
  <c r="X58" i="3"/>
  <c r="O55" i="24"/>
  <c r="U6" i="24"/>
  <c r="U42" i="30"/>
  <c r="O48" i="24"/>
  <c r="O16" i="2"/>
  <c r="R27" i="3"/>
  <c r="U22" i="2"/>
  <c r="X32" i="18"/>
  <c r="U50" i="30"/>
  <c r="O21" i="2"/>
  <c r="X11" i="18"/>
  <c r="R12" i="18"/>
  <c r="O41" i="30"/>
  <c r="U49" i="2"/>
  <c r="X81" i="3"/>
  <c r="R35" i="3"/>
  <c r="R6" i="3"/>
  <c r="R17" i="3"/>
  <c r="X24" i="18"/>
  <c r="U46" i="24"/>
  <c r="X31" i="3"/>
  <c r="O46" i="30"/>
  <c r="U12" i="24"/>
  <c r="U13" i="30"/>
  <c r="X30" i="3"/>
  <c r="R29" i="18"/>
  <c r="U60" i="24"/>
  <c r="O43" i="2"/>
  <c r="O48" i="30"/>
  <c r="O10" i="2"/>
  <c r="O4" i="30"/>
  <c r="U54" i="24"/>
  <c r="U47" i="2"/>
  <c r="U41" i="2"/>
  <c r="U46" i="2"/>
  <c r="X40" i="3"/>
  <c r="O21" i="30"/>
  <c r="X20" i="18"/>
  <c r="O49" i="2"/>
  <c r="X27" i="3"/>
  <c r="U16" i="2"/>
  <c r="R39" i="3"/>
  <c r="X27" i="18"/>
  <c r="R25" i="3"/>
  <c r="O29" i="30"/>
  <c r="U14" i="30"/>
  <c r="U13" i="2"/>
  <c r="X19" i="18"/>
  <c r="U42" i="24"/>
  <c r="R35" i="18"/>
  <c r="R55" i="3"/>
  <c r="R5" i="18"/>
  <c r="U32" i="24"/>
  <c r="R36" i="3"/>
  <c r="X3" i="18"/>
  <c r="U37" i="24"/>
  <c r="U25" i="2"/>
  <c r="R45" i="18"/>
  <c r="O38" i="24"/>
  <c r="R21" i="18"/>
  <c r="O20" i="30"/>
  <c r="U56" i="24"/>
  <c r="X25" i="3"/>
  <c r="X62" i="3"/>
  <c r="U30" i="2"/>
  <c r="O43" i="30"/>
  <c r="O33" i="2"/>
  <c r="X22" i="18"/>
  <c r="O60" i="24"/>
  <c r="U29" i="30"/>
  <c r="O42" i="30"/>
  <c r="U25" i="30"/>
  <c r="U10" i="24"/>
  <c r="O27" i="2"/>
  <c r="U29" i="24"/>
  <c r="O46" i="2"/>
  <c r="U31" i="2"/>
  <c r="X14" i="18"/>
  <c r="O45" i="2"/>
  <c r="U9" i="2"/>
  <c r="U57" i="24"/>
  <c r="O34" i="24"/>
  <c r="X63" i="3"/>
  <c r="X51" i="3"/>
  <c r="O5" i="30"/>
  <c r="O12" i="30"/>
  <c r="O10" i="24"/>
  <c r="X7" i="18"/>
  <c r="R18" i="3"/>
  <c r="X30" i="18"/>
  <c r="O41" i="2"/>
  <c r="U32" i="30"/>
  <c r="O51" i="30"/>
  <c r="O24" i="30"/>
  <c r="O39" i="2"/>
  <c r="O13" i="30"/>
  <c r="U37" i="30"/>
  <c r="U45" i="2"/>
  <c r="R58" i="3"/>
  <c r="O44" i="30"/>
  <c r="U24" i="30"/>
  <c r="U49" i="30"/>
  <c r="R47" i="3"/>
  <c r="R40" i="3"/>
  <c r="U15" i="30"/>
  <c r="U44" i="24"/>
  <c r="O7" i="30"/>
  <c r="U28" i="2"/>
  <c r="R27" i="18"/>
  <c r="U51" i="30"/>
  <c r="R41" i="3"/>
  <c r="R41" i="18"/>
  <c r="U27" i="2"/>
  <c r="O14" i="30"/>
  <c r="R29" i="3"/>
  <c r="R3" i="18"/>
  <c r="U5" i="30"/>
  <c r="X35" i="3"/>
  <c r="O5" i="2"/>
  <c r="X38" i="18"/>
  <c r="O10" i="30"/>
  <c r="O37" i="30"/>
  <c r="U9" i="24"/>
  <c r="O14" i="2"/>
  <c r="O24" i="2"/>
  <c r="X5" i="18"/>
  <c r="R44" i="18"/>
  <c r="X39" i="3"/>
  <c r="X21" i="18"/>
  <c r="U51" i="24"/>
  <c r="U50" i="24"/>
  <c r="U24" i="24"/>
  <c r="U45" i="30"/>
  <c r="O51" i="24"/>
  <c r="X17" i="18"/>
  <c r="U49" i="24"/>
  <c r="U34" i="2"/>
  <c r="O34" i="30"/>
  <c r="U35" i="24"/>
  <c r="R8" i="18"/>
  <c r="O17" i="2"/>
  <c r="U20" i="24"/>
  <c r="X45" i="18"/>
  <c r="R16" i="18"/>
  <c r="O32" i="2"/>
  <c r="X23" i="18"/>
  <c r="R33" i="3"/>
  <c r="U62" i="24"/>
  <c r="U61" i="24"/>
  <c r="X35" i="18"/>
  <c r="U20" i="30"/>
  <c r="U21" i="2"/>
  <c r="U18" i="24"/>
  <c r="O16" i="30"/>
  <c r="O51" i="2"/>
  <c r="U17" i="2"/>
  <c r="U44" i="30"/>
  <c r="R46" i="18"/>
  <c r="U42" i="2"/>
  <c r="X4" i="18"/>
  <c r="O50" i="30"/>
  <c r="X4" i="34"/>
  <c r="R13" i="18"/>
  <c r="U11" i="30"/>
  <c r="U5" i="2"/>
  <c r="S4" i="34"/>
  <c r="U63" i="24"/>
  <c r="X12" i="3"/>
  <c r="R52" i="3"/>
  <c r="R39" i="18"/>
  <c r="O19" i="30"/>
  <c r="X29" i="3"/>
  <c r="O40" i="2"/>
  <c r="U15" i="24"/>
  <c r="R40" i="18"/>
  <c r="X16" i="18"/>
  <c r="X33" i="3"/>
  <c r="O25" i="30"/>
  <c r="X55" i="3"/>
  <c r="X39" i="18"/>
  <c r="U39" i="2"/>
  <c r="X9" i="18"/>
  <c r="U11" i="24"/>
  <c r="X29" i="18"/>
  <c r="O50" i="2"/>
  <c r="O35" i="30"/>
  <c r="R10" i="18"/>
  <c r="U6" i="30"/>
  <c r="U36" i="30"/>
  <c r="R37" i="3"/>
  <c r="R34" i="18"/>
  <c r="U47" i="30"/>
  <c r="U12" i="2"/>
  <c r="O26" i="30"/>
  <c r="X41" i="3"/>
  <c r="O36" i="2"/>
  <c r="R12" i="3"/>
  <c r="R15" i="3"/>
  <c r="X4" i="3"/>
  <c r="X18" i="3"/>
  <c r="O30" i="30"/>
  <c r="U40" i="30"/>
  <c r="O20" i="2"/>
  <c r="R51" i="3"/>
  <c r="O4" i="2"/>
  <c r="U28" i="30"/>
  <c r="X12" i="18"/>
  <c r="X52" i="3"/>
  <c r="U40" i="2"/>
  <c r="U18" i="30"/>
  <c r="U31" i="24"/>
  <c r="R6" i="18"/>
  <c r="U43" i="30"/>
  <c r="R31" i="3"/>
  <c r="U65" i="24"/>
  <c r="U38" i="2"/>
  <c r="O14" i="24"/>
  <c r="U35" i="30"/>
  <c r="U28" i="24"/>
  <c r="U36" i="2"/>
  <c r="U35" i="2"/>
  <c r="X11" i="3"/>
  <c r="R24" i="18"/>
  <c r="O19" i="24"/>
  <c r="U33" i="2"/>
  <c r="O39" i="30"/>
  <c r="R23" i="3"/>
  <c r="R63" i="3"/>
  <c r="O34" i="2"/>
  <c r="U19" i="2"/>
  <c r="X43" i="18"/>
  <c r="R18" i="18"/>
  <c r="O9" i="2"/>
  <c r="R11" i="3"/>
  <c r="U34" i="24"/>
  <c r="R22" i="3"/>
  <c r="X5" i="3"/>
  <c r="R7" i="18"/>
  <c r="U38" i="30"/>
  <c r="U22" i="30"/>
  <c r="U17" i="24"/>
  <c r="O15" i="30"/>
  <c r="O49" i="30"/>
  <c r="U20" i="2"/>
  <c r="U10" i="2"/>
  <c r="U27" i="24"/>
  <c r="X16" i="3"/>
  <c r="O27" i="30"/>
  <c r="R21" i="3"/>
  <c r="R16" i="3"/>
  <c r="U4" i="30"/>
  <c r="X31" i="18"/>
  <c r="U33" i="30"/>
  <c r="U30" i="30"/>
  <c r="O45" i="24"/>
  <c r="R11" i="18"/>
  <c r="U14" i="24"/>
  <c r="U18" i="2"/>
  <c r="U30" i="24"/>
  <c r="R28" i="18"/>
  <c r="R25" i="18"/>
  <c r="X22" i="3"/>
  <c r="U12" i="30"/>
  <c r="X15" i="3"/>
  <c r="U23" i="24"/>
  <c r="U15" i="2"/>
  <c r="R19" i="18"/>
  <c r="U23" i="30"/>
  <c r="O15" i="2"/>
  <c r="X42" i="18"/>
  <c r="X13" i="3"/>
  <c r="R17" i="18"/>
  <c r="R20" i="3"/>
  <c r="U19" i="24"/>
  <c r="X49" i="3"/>
  <c r="K4" i="34"/>
  <c r="U48" i="24"/>
  <c r="R59" i="3"/>
  <c r="U47" i="24"/>
  <c r="R81" i="3"/>
  <c r="U39" i="30"/>
  <c r="U5" i="24"/>
  <c r="U23" i="2"/>
  <c r="X14" i="3"/>
  <c r="U13" i="24"/>
  <c r="U64" i="24"/>
  <c r="U21" i="30"/>
  <c r="O8" i="2"/>
  <c r="O23" i="2"/>
  <c r="X41" i="18"/>
  <c r="O19" i="2"/>
  <c r="U40" i="24"/>
  <c r="O47" i="30"/>
  <c r="O11" i="2"/>
  <c r="X6" i="18"/>
  <c r="U26" i="24"/>
  <c r="O23" i="30"/>
  <c r="O6" i="30"/>
  <c r="R30" i="18"/>
  <c r="U41" i="30"/>
  <c r="U16" i="24"/>
  <c r="X17" i="3"/>
  <c r="O33" i="30"/>
  <c r="Y42" i="18" l="1"/>
  <c r="Y22" i="3"/>
  <c r="Y17" i="18"/>
  <c r="Y15" i="3"/>
  <c r="Y11" i="18"/>
  <c r="V27" i="24"/>
  <c r="Y62" i="3"/>
  <c r="Y40" i="3"/>
  <c r="Y39" i="18"/>
  <c r="V29" i="30"/>
  <c r="Y8" i="18"/>
  <c r="Y5" i="18"/>
  <c r="V21" i="2"/>
  <c r="Y33" i="3"/>
  <c r="Y26" i="18"/>
  <c r="V31" i="30"/>
  <c r="V27" i="2"/>
  <c r="V7" i="2"/>
  <c r="Y34" i="3"/>
  <c r="Y35" i="18"/>
  <c r="Y10" i="18"/>
  <c r="Y44" i="18"/>
  <c r="V48" i="30"/>
  <c r="V44" i="2"/>
  <c r="Y52" i="3"/>
  <c r="Y12" i="18"/>
  <c r="Y28" i="18"/>
  <c r="Y38" i="18"/>
  <c r="V45" i="2"/>
  <c r="V49" i="30"/>
  <c r="V26" i="2"/>
  <c r="V42" i="24"/>
  <c r="V11" i="2"/>
  <c r="Y63" i="3"/>
  <c r="V22" i="24"/>
  <c r="V39" i="2"/>
  <c r="Y30" i="18"/>
  <c r="V7" i="30"/>
  <c r="V36" i="30"/>
  <c r="Y20" i="18"/>
  <c r="Y39" i="3"/>
  <c r="V24" i="30"/>
  <c r="V48" i="24"/>
  <c r="V48" i="2"/>
  <c r="V23" i="2"/>
  <c r="Y27" i="18"/>
  <c r="V55" i="24"/>
  <c r="Y29" i="3"/>
  <c r="V4" i="2"/>
  <c r="V37" i="2"/>
  <c r="V15" i="30"/>
  <c r="Y28" i="3"/>
  <c r="V38" i="30"/>
  <c r="V36" i="2"/>
  <c r="Y15" i="18"/>
  <c r="V50" i="30"/>
  <c r="V25" i="2"/>
  <c r="V28" i="30"/>
  <c r="V10" i="30"/>
  <c r="V42" i="30"/>
  <c r="Y13" i="3"/>
  <c r="Y17" i="3"/>
  <c r="V22" i="2"/>
  <c r="Y6" i="3"/>
  <c r="Y20" i="3"/>
  <c r="Y6" i="18"/>
  <c r="V14" i="24"/>
  <c r="Y11" i="3"/>
  <c r="Y4" i="3"/>
  <c r="Y37" i="3"/>
  <c r="Y49" i="3"/>
  <c r="Y35" i="3"/>
  <c r="Y23" i="3"/>
  <c r="V34" i="2"/>
  <c r="V49" i="2"/>
  <c r="V13" i="2"/>
  <c r="V6" i="2"/>
  <c r="V21" i="30"/>
  <c r="V19" i="30"/>
  <c r="V38" i="2"/>
  <c r="V45" i="24"/>
  <c r="V12" i="30"/>
  <c r="Y22" i="18"/>
  <c r="V33" i="30"/>
  <c r="V42" i="2"/>
  <c r="V30" i="24"/>
  <c r="V16" i="30"/>
  <c r="V37" i="30"/>
  <c r="Y33" i="18"/>
  <c r="V47" i="2"/>
  <c r="V40" i="2"/>
  <c r="V18" i="30"/>
  <c r="V24" i="2"/>
  <c r="V8" i="30"/>
  <c r="V50" i="2"/>
  <c r="Y57" i="3"/>
  <c r="V39" i="30"/>
  <c r="Y37" i="18"/>
  <c r="V30" i="2"/>
  <c r="Y47" i="3"/>
  <c r="Y31" i="3"/>
  <c r="V16" i="2"/>
  <c r="Y24" i="18"/>
  <c r="V19" i="24"/>
  <c r="V20" i="30"/>
  <c r="V10" i="24"/>
  <c r="V43" i="30"/>
  <c r="Y36" i="18"/>
  <c r="Y21" i="3"/>
  <c r="V14" i="2"/>
  <c r="V11" i="30"/>
  <c r="Y4" i="34"/>
  <c r="Y18" i="3"/>
  <c r="V29" i="2"/>
  <c r="Y36" i="3"/>
  <c r="V8" i="2"/>
  <c r="V6" i="30"/>
  <c r="V51" i="2"/>
  <c r="V9" i="30"/>
  <c r="Y43" i="18"/>
  <c r="V35" i="2"/>
  <c r="V35" i="30"/>
  <c r="V9" i="2"/>
  <c r="Y14" i="3"/>
  <c r="V46" i="2"/>
  <c r="V5" i="30"/>
  <c r="Y32" i="18"/>
  <c r="Y4" i="18"/>
  <c r="Y45" i="18"/>
  <c r="Y34" i="18"/>
  <c r="Y12" i="3"/>
  <c r="V18" i="2"/>
  <c r="V44" i="30"/>
  <c r="Y29" i="18"/>
  <c r="Y59" i="3"/>
  <c r="Y25" i="3"/>
  <c r="Y38" i="3"/>
  <c r="V34" i="30"/>
  <c r="Y55" i="3"/>
  <c r="V47" i="30"/>
  <c r="Y16" i="3"/>
  <c r="Y14" i="18"/>
  <c r="V13" i="30"/>
  <c r="V51" i="24"/>
  <c r="Y60" i="3"/>
  <c r="Y30" i="3"/>
  <c r="Y31" i="18"/>
  <c r="Y51" i="3"/>
  <c r="V33" i="2"/>
  <c r="Y81" i="3"/>
  <c r="V60" i="24"/>
  <c r="V22" i="30"/>
  <c r="V31" i="2"/>
  <c r="V19" i="2"/>
  <c r="V41" i="30"/>
  <c r="Y40" i="18"/>
  <c r="Y18" i="18"/>
  <c r="Y5" i="3"/>
  <c r="Y27" i="3"/>
  <c r="V7" i="24"/>
  <c r="Y58" i="3"/>
  <c r="V4" i="30"/>
  <c r="V25" i="30"/>
  <c r="V40" i="30"/>
  <c r="Y9" i="18"/>
  <c r="V43" i="2"/>
  <c r="V34" i="24"/>
  <c r="Y3" i="18"/>
  <c r="V12" i="2"/>
  <c r="V4" i="24"/>
  <c r="V5" i="2"/>
  <c r="Y13" i="18"/>
  <c r="V26" i="30"/>
  <c r="V23" i="30"/>
  <c r="Y48" i="3"/>
  <c r="Y41" i="3"/>
  <c r="V27" i="30"/>
  <c r="V46" i="30"/>
  <c r="V30" i="30"/>
  <c r="Y21" i="18"/>
  <c r="Y46" i="18"/>
  <c r="V15" i="2"/>
  <c r="Y19" i="18"/>
  <c r="V17" i="2"/>
  <c r="Y16" i="18"/>
  <c r="V10" i="2"/>
  <c r="Y41" i="18"/>
  <c r="V38" i="24"/>
  <c r="V28" i="2"/>
  <c r="V20" i="2"/>
  <c r="Y25" i="18"/>
  <c r="V45" i="30"/>
  <c r="V41" i="2"/>
  <c r="V32" i="30"/>
  <c r="V32" i="2"/>
  <c r="Y45" i="3"/>
  <c r="Y23" i="18"/>
  <c r="Y7" i="18"/>
  <c r="V17" i="30"/>
  <c r="V51" i="30"/>
  <c r="V14" i="30"/>
</calcChain>
</file>

<file path=xl/sharedStrings.xml><?xml version="1.0" encoding="utf-8"?>
<sst xmlns="http://schemas.openxmlformats.org/spreadsheetml/2006/main" count="7319" uniqueCount="1743">
  <si>
    <t>重点領域・施策案　8/22までの意見より</t>
  </si>
  <si>
    <t>対象</t>
  </si>
  <si>
    <t>カテゴリ</t>
  </si>
  <si>
    <t>施策のタネ</t>
  </si>
  <si>
    <t>業務・住民課題</t>
  </si>
  <si>
    <t>原因</t>
  </si>
  <si>
    <t>現状の対処</t>
  </si>
  <si>
    <t>想定解決方法</t>
  </si>
  <si>
    <t>施策名称</t>
  </si>
  <si>
    <t>目的</t>
  </si>
  <si>
    <t>概要</t>
  </si>
  <si>
    <t>活用手段</t>
  </si>
  <si>
    <t>担当課</t>
  </si>
  <si>
    <t>効果</t>
  </si>
  <si>
    <t>実現性</t>
  </si>
  <si>
    <t>実現性メモ</t>
  </si>
  <si>
    <t>時間軸</t>
  </si>
  <si>
    <t>費用</t>
  </si>
  <si>
    <t>財源メモ</t>
  </si>
  <si>
    <t>BPRとの関係</t>
  </si>
  <si>
    <t>BPRメモ</t>
  </si>
  <si>
    <t>総合戦略との関係</t>
  </si>
  <si>
    <t>総合戦略メモ</t>
  </si>
  <si>
    <t>優先順位</t>
  </si>
  <si>
    <t>導入事例</t>
  </si>
  <si>
    <t>メモ</t>
  </si>
  <si>
    <t>①市民のDX</t>
  </si>
  <si>
    <t>手続き・利便性</t>
  </si>
  <si>
    <t>市役所に行かずに手続き（オンライン申請）</t>
  </si>
  <si>
    <t>高</t>
  </si>
  <si>
    <t>中</t>
  </si>
  <si>
    <t>既にコンビニで申請可能、さらにアップデートできるか</t>
  </si>
  <si>
    <t>中期</t>
  </si>
  <si>
    <t>要</t>
  </si>
  <si>
    <t>ニーズとのコスパ検証必要</t>
  </si>
  <si>
    <t>有・無</t>
  </si>
  <si>
    <t>スマホで上下水道の使用量・料金確認、通知、各種手続き</t>
  </si>
  <si>
    <t>例）インフラ必要</t>
  </si>
  <si>
    <t>「いじわる申請書」をなくす（書式簡略化）</t>
  </si>
  <si>
    <t>規則等の変更</t>
  </si>
  <si>
    <t>短期</t>
  </si>
  <si>
    <t>不要</t>
  </si>
  <si>
    <t>職員の対応時間削減によるコスト削減</t>
  </si>
  <si>
    <t>上下水道の給排水申請を電子化・紙廃止</t>
  </si>
  <si>
    <t>上下水道の自己検針割引制度の導入</t>
  </si>
  <si>
    <t>配管図をWEB公開（災害対応・不動産活性化）</t>
  </si>
  <si>
    <t>市民の「めんどくさい」を解決する仕組みづくり</t>
  </si>
  <si>
    <t>①市民のDX ③地域/産業のDX</t>
  </si>
  <si>
    <t>生活・移動</t>
  </si>
  <si>
    <t>カーシェア・ライドシェアの仕組み（市民同士の助け合い）</t>
  </si>
  <si>
    <t>低</t>
  </si>
  <si>
    <t>制度策定必要、ニーズ調査要</t>
  </si>
  <si>
    <t>長期</t>
  </si>
  <si>
    <t>少額</t>
  </si>
  <si>
    <t>運転者への補助金等必要か</t>
  </si>
  <si>
    <t>車・原付がなくても移動できる仕組み</t>
  </si>
  <si>
    <t>自動運転でお酒を飲んでも帰れる移動手段</t>
  </si>
  <si>
    <t>ターゲットは市民or市外者（観光客）？</t>
  </si>
  <si>
    <t>環境整備によるコスト増</t>
  </si>
  <si>
    <t>健康・暮らし</t>
  </si>
  <si>
    <t>高齢者をデジタルで見守り、健康寿命を延ばす</t>
  </si>
  <si>
    <t>LINEで実施済？健康寿命増加による検証難易度</t>
  </si>
  <si>
    <t>LINE実装等の費用</t>
  </si>
  <si>
    <t>利便性追求よりも生活上の小さな負担解消にフォーカス（例：献立AI、日常支援）</t>
  </si>
  <si>
    <t>LINEで実現可能か</t>
  </si>
  <si>
    <t>生成AI利用（無料？）</t>
  </si>
  <si>
    <t>データ活用・情報発信DX</t>
  </si>
  <si>
    <t>行政と市民の情報共有（オープンデータ・透明性）</t>
  </si>
  <si>
    <t>市民用チャットボット等AI活用</t>
  </si>
  <si>
    <t>他のHPをTTｐ</t>
  </si>
  <si>
    <t>電話応対による時間を削減できれば残業時間削減？</t>
  </si>
  <si>
    <t>①市民のDX（③地域/産業のDX）</t>
  </si>
  <si>
    <t>SNSやPRが苦手な人とのマッチング仕組み</t>
  </si>
  <si>
    <t>①市民のDX（④学びのDX）</t>
  </si>
  <si>
    <t>高校生など若者が意見をITで政策に反映できる仕組み</t>
  </si>
  <si>
    <t>プラットフォームの構築</t>
  </si>
  <si>
    <t>アウトプットにおける費用（GFであれば無料か？）</t>
  </si>
  <si>
    <t>窓口対応</t>
  </si>
  <si>
    <t>窓口予約システムを構築（待ち時間削減）</t>
  </si>
  <si>
    <t>システム構築必要</t>
  </si>
  <si>
    <t>既存のLINE等を活用できないか。</t>
  </si>
  <si>
    <t>担当者の空き状況を市民に可視化（不在防止・対応効率化）</t>
  </si>
  <si>
    <t>働く環境・庁舎</t>
  </si>
  <si>
    <t>民間・地域人材と当たり前に一緒に働く環境を整備、交流による双方のスキルアップ</t>
  </si>
  <si>
    <t>庁舎を民間とシェアするコワーキングスペース化</t>
  </si>
  <si>
    <t>職員理解、環境整備</t>
  </si>
  <si>
    <t>環境整備費</t>
  </si>
  <si>
    <t>②市役所のDX</t>
  </si>
  <si>
    <t>端末・文書管理課題を逆にセキュリティ向上につなげる</t>
  </si>
  <si>
    <t>DX推進の文脈で庁舎整備構想に反映</t>
  </si>
  <si>
    <t>課の配置やアクセス・案内表示の改善</t>
  </si>
  <si>
    <t>デジタルサイネージ利用</t>
  </si>
  <si>
    <t>環境整備、導入費</t>
  </si>
  <si>
    <t>庁内フリーアドレス化</t>
  </si>
  <si>
    <t>窓口の有無で実現の難易度異なる</t>
  </si>
  <si>
    <t>PCの配布や環境整備の費用要</t>
  </si>
  <si>
    <t>庁舎で音楽を流す（心理的安全性向上）</t>
  </si>
  <si>
    <t>来庁者・職員の合意形成が必要</t>
  </si>
  <si>
    <t>音源の費用</t>
  </si>
  <si>
    <t>組織文化・意思決定</t>
  </si>
  <si>
    <t>会議体は審議案件のみとし、報告・質問はチャットや持ち回り決裁へ</t>
  </si>
  <si>
    <t>DXに適した組織体制・意思決定方法を導入</t>
  </si>
  <si>
    <t>事業の壁・受発注の壁をなくす（部門横断化）</t>
  </si>
  <si>
    <t>企業文化・決裁文化の刷新（意識改革）</t>
  </si>
  <si>
    <t>業務改善・効率化</t>
  </si>
  <si>
    <t>ルーティン業務の委託・AI化</t>
  </si>
  <si>
    <t>財源確保・コスパ検証要</t>
  </si>
  <si>
    <t>各課のルーティンワークをまとめてアウトソーシングすることで全体的に人件費削減につながる</t>
  </si>
  <si>
    <t>庶務業務のアウトソース</t>
  </si>
  <si>
    <t>少人数でも緊急時対応できる体制整備</t>
  </si>
  <si>
    <t>組織体制の見直し</t>
  </si>
  <si>
    <t>窓口が閉庁している時間に業務を行うことで業務削減・残業時間短縮</t>
  </si>
  <si>
    <t>職員の働く時間の見直し（余白・余力の創出）</t>
  </si>
  <si>
    <t>制度変更必要</t>
  </si>
  <si>
    <t>人件費の削減につながる</t>
  </si>
  <si>
    <t>開庁時間や残業の見直し</t>
  </si>
  <si>
    <t>RPA・AI等の業務効率化ツール導入</t>
  </si>
  <si>
    <t>職員が使いこなせない。
デジタル・DXスキルの不足</t>
  </si>
  <si>
    <t>開庁時間短縮ツール・システム導入</t>
  </si>
  <si>
    <t>文書管理規程の見直し・システム集約</t>
  </si>
  <si>
    <t>決裁段階を減らし、責任の明確化</t>
  </si>
  <si>
    <t>バックキャストで業務フロー全体を見直す</t>
  </si>
  <si>
    <t>調整の場を最小限にして決定を迅速化</t>
  </si>
  <si>
    <t>デジタル活用による合意形成の導入</t>
  </si>
  <si>
    <t>システム基盤DX</t>
  </si>
  <si>
    <t>LGと仮想デスクトップ等を一本化（システム統合）</t>
  </si>
  <si>
    <t>システム変更必要</t>
  </si>
  <si>
    <t>システム導入・変更費用</t>
  </si>
  <si>
    <t>バッテリー持続型の端末を導入（モバイルワーク促進）</t>
  </si>
  <si>
    <t>財源確保</t>
  </si>
  <si>
    <t>PC導入費（必要職員分のみでも可？）</t>
  </si>
  <si>
    <t>③地域/産業のDX（①市民のDX ）</t>
  </si>
  <si>
    <t>④学びのDX（①市民のDX ）</t>
  </si>
  <si>
    <t>↓ 解決策（施策）は、その時できることが日々進化・変化するので、変える・追加してOKです！</t>
  </si>
  <si>
    <t>↓ 例）課題高×実現性低でも効果極大なら→長期～短期、効果不明なら→PoCで検証　等</t>
  </si>
  <si>
    <t>重点領域・施策案　</t>
  </si>
  <si>
    <t>担当</t>
  </si>
  <si>
    <t>実現性-費用負担の小ささ</t>
  </si>
  <si>
    <t>実現性-人員確保の容易さ</t>
  </si>
  <si>
    <t>実現性-期間の短さ</t>
  </si>
  <si>
    <t>実現性-外部依存の低さ</t>
  </si>
  <si>
    <t>実現性評価</t>
  </si>
  <si>
    <t>重要性-緊急度</t>
  </si>
  <si>
    <t>重要性-優先度</t>
  </si>
  <si>
    <t>重要性-対象規模</t>
  </si>
  <si>
    <t>重要性-改善量</t>
  </si>
  <si>
    <t>重要性メモ</t>
  </si>
  <si>
    <t>重要性評価</t>
  </si>
  <si>
    <t>優先順位スコア</t>
  </si>
  <si>
    <t>計画への記載</t>
  </si>
  <si>
    <t>補足（計画とは別でも大切なことであれば記載）→DX推進本部会議の議題候補として</t>
  </si>
  <si>
    <t>想定担当課</t>
  </si>
  <si>
    <t>A</t>
  </si>
  <si>
    <t>子育て、共働き、高齢でも仕事をしているなど忙しいので時間を大切にしたい。スマートフォンやPCでオンラインで完結したい。</t>
  </si>
  <si>
    <t>オンラインで手続きできる申請内容が少ない。住民に伝わっていない。</t>
  </si>
  <si>
    <t>パンフレット・リーフレットを配布</t>
  </si>
  <si>
    <t>矢板市のLINE公式アカウントでオンライン手続きの動線を設ける。LINEの操作説明会を定期的に実施。現役世代向けには動画でLINEの操作レクチャーを定期的に配信する。</t>
  </si>
  <si>
    <t>B</t>
  </si>
  <si>
    <t xml:space="preserve">使用量や料金をスマホ等で確認したい。現状は市外の方が市内所有施設の水道開栓手続きをする際は、数日前に窓口に開栓届を提出している。
</t>
  </si>
  <si>
    <t>ニーズ不足、不便さを感じていない。</t>
  </si>
  <si>
    <t>１回/２月の郵送物で確認
問合せによる回答</t>
  </si>
  <si>
    <t>矢板市のLINE公式アカウント等のオンラインツールにて上下水道使用量や料金を確認できる仕組みを作る。</t>
  </si>
  <si>
    <r>
      <rPr>
        <sz val="10"/>
        <rFont val="Arial"/>
        <family val="2"/>
      </rPr>
      <t xml:space="preserve">みや水ポータル（宇都宮）
</t>
    </r>
    <r>
      <rPr>
        <u/>
        <sz val="10"/>
        <color rgb="FF1155CC"/>
        <rFont val="Arial"/>
        <family val="2"/>
      </rPr>
      <t>https://www.city.utsunomiya.lg.jp/josuido/user/ryokin/1035836.html</t>
    </r>
    <r>
      <rPr>
        <sz val="10"/>
        <rFont val="Arial"/>
        <family val="2"/>
      </rPr>
      <t xml:space="preserve">
なんすい（沖縄県）
</t>
    </r>
    <r>
      <rPr>
        <u/>
        <sz val="10"/>
        <color rgb="FF1155CC"/>
        <rFont val="Arial"/>
        <family val="2"/>
      </rPr>
      <t>https://nanbusuido-consumer.jp/nansui/</t>
    </r>
  </si>
  <si>
    <t>水道課
下水道課</t>
  </si>
  <si>
    <t>有</t>
  </si>
  <si>
    <t>無</t>
  </si>
  <si>
    <t>C</t>
  </si>
  <si>
    <t>同じ・似通った内容を何回も書く場面がある</t>
  </si>
  <si>
    <t>縦割りの管理　紙のフォーマット</t>
  </si>
  <si>
    <t>おくやみコーナーのみ先行</t>
  </si>
  <si>
    <t>ワンストップ化、共通化可能な業務の抽出</t>
  </si>
  <si>
    <t>市役所での手続きのためだけに来庁するということ</t>
  </si>
  <si>
    <t>市役所という場所に市役所で行う手続きのためだけに赴くということがめんどくささに繋がる。</t>
  </si>
  <si>
    <t>郵送やオンラインでの申込、外部の窓口の設置</t>
  </si>
  <si>
    <t>郵送やオンラインでの申込できるものの拡充、外部窓口の増設</t>
  </si>
  <si>
    <t>市内を周遊する手段が少ない。市バスのエリア狭い。タクシー会社少ない。</t>
  </si>
  <si>
    <t>制度がない。市民の理解が少ない。運転者のメリットを感じにくい。</t>
  </si>
  <si>
    <t>デマンドバス、民営タクシーの推奨
地域共助型交通の整備（コリーナ矢板）</t>
  </si>
  <si>
    <t>制度構築、運転者への補助金交付</t>
  </si>
  <si>
    <r>
      <rPr>
        <sz val="10"/>
        <rFont val="Arial"/>
        <family val="2"/>
      </rPr>
      <t xml:space="preserve">石川県加賀市
</t>
    </r>
    <r>
      <rPr>
        <u/>
        <sz val="10"/>
        <color rgb="FF1155CC"/>
        <rFont val="Arial"/>
        <family val="2"/>
      </rPr>
      <t xml:space="preserve">https://www.city.kaga.ishikawa.jp/soshiki/seisaku_senryaku/seisaku_suishin/5/11941.html
</t>
    </r>
    <r>
      <rPr>
        <sz val="10"/>
        <rFont val="Arial"/>
        <family val="2"/>
      </rPr>
      <t xml:space="preserve">石川県小松市
</t>
    </r>
    <r>
      <rPr>
        <u/>
        <sz val="10"/>
        <color rgb="FF1155CC"/>
        <rFont val="Arial"/>
        <family val="2"/>
      </rPr>
      <t xml:space="preserve">https://www.city.komatsu.lg.jp/soshiki/1985/rosenbasu/komatsushiraidosyeaaicyan/16547.html
</t>
    </r>
    <r>
      <rPr>
        <sz val="10"/>
        <rFont val="Arial"/>
        <family val="2"/>
      </rPr>
      <t xml:space="preserve">京都府京丹後市
</t>
    </r>
    <r>
      <rPr>
        <u/>
        <sz val="10"/>
        <color rgb="FF1155CC"/>
        <rFont val="Arial"/>
        <family val="2"/>
      </rPr>
      <t>https://travel.willer.co.jp/maas/autonomousdriving-kyotango/</t>
    </r>
  </si>
  <si>
    <t>生活環境課</t>
  </si>
  <si>
    <t>夜になるとタクシーも無く、帰宅手段は代行しかない。しかし、台数も少ないため捕まらず、料金も割高になりやすい</t>
  </si>
  <si>
    <t>企業業績の伸び悩み等により、ナイトライフ全般が低調。飲食店が廃業することで、悪循環が生じている。
公共交通も夜間に運行されることもない。</t>
  </si>
  <si>
    <t>代行を利用するか、ハンドルキーパーを頼む、妻に迎えに来てもらう必要があり、夫婦関係の悪化に発展しがち</t>
  </si>
  <si>
    <t>自動運転バス等の導入により、運航コストを抑えた公共交通を導入する
ウーバータクシーのような、制度の見直し（規制緩和）で対応できる面もある</t>
  </si>
  <si>
    <t>長</t>
  </si>
  <si>
    <t>ターゲットは市民or市外者（観光客）？；基本は住民満足度の向上。しかし、観光客にも開放するのも十分効果的である</t>
  </si>
  <si>
    <t>切り口は夜間としているが、本質は自動運動による公共交通の改善</t>
  </si>
  <si>
    <t>https://g.co/gemini/share/bec4b3dcadd1</t>
  </si>
  <si>
    <t>住民満足度の向上や地域経済の活性化</t>
  </si>
  <si>
    <t>実現性はともかく、夢のある取り組みとしては目立ちやすい</t>
  </si>
  <si>
    <t>夜の献立と給食のかぶり</t>
  </si>
  <si>
    <t>確認が面倒　冷蔵庫の中身との兼ね合い</t>
  </si>
  <si>
    <t>給食メニューのWEB公開</t>
  </si>
  <si>
    <t>給食のデータをAIに食わせる</t>
  </si>
  <si>
    <t>短</t>
  </si>
  <si>
    <t>住民の意思が政策にコミットメントしている実感がないため、不満が表出しやすい</t>
  </si>
  <si>
    <t>政策形成において住民の声が反映されていないから</t>
  </si>
  <si>
    <t>各種計画等の策定時にはwebアンケート等がすでに実施され、反映されている</t>
  </si>
  <si>
    <t>政策形成に利用するだけでは一方通行なので、「この声をもとに、○○が実現」のような、フィードバックする仕組みを構築し、双方向のコミュニケーションができるようにする</t>
  </si>
  <si>
    <t>簡単にできるけど効果は高いかも。ただ、庁内では面倒がられそう</t>
  </si>
  <si>
    <t>https://g.co/gemini/share/049ef2838493</t>
  </si>
  <si>
    <t>全課・秘書広報課（広聴）</t>
  </si>
  <si>
    <t>窓口に行っても担当者が不在で手続き・相談ができない。
窓口が少ない？</t>
  </si>
  <si>
    <t>来庁時間が集中して混雑してしまう。
アポイントの無い来庁</t>
  </si>
  <si>
    <t>出勤している職員で窓口対応</t>
  </si>
  <si>
    <t>矢板市のLINE公式アカウント等のオンラインツールにて窓口予約できる仕組みを作る。</t>
  </si>
  <si>
    <r>
      <rPr>
        <sz val="10"/>
        <rFont val="Arial"/>
        <family val="2"/>
      </rPr>
      <t xml:space="preserve">静岡県裾野市
</t>
    </r>
    <r>
      <rPr>
        <u/>
        <sz val="10"/>
        <color rgb="FF1155CC"/>
        <rFont val="Arial"/>
        <family val="2"/>
      </rPr>
      <t xml:space="preserve">https://www.tactinc.jp/article/frontdesk_susonocity
</t>
    </r>
    <r>
      <rPr>
        <sz val="10"/>
        <rFont val="Arial"/>
        <family val="2"/>
      </rPr>
      <t xml:space="preserve">新潟県三条市
</t>
    </r>
    <r>
      <rPr>
        <u/>
        <sz val="10"/>
        <color rgb="FF1155CC"/>
        <rFont val="Arial"/>
        <family val="2"/>
      </rPr>
      <t xml:space="preserve">https://www.tactinc.jp/article/sanjocity-niigata
</t>
    </r>
    <r>
      <rPr>
        <sz val="10"/>
        <rFont val="Arial"/>
        <family val="2"/>
      </rPr>
      <t xml:space="preserve">福岡県北九州市
</t>
    </r>
    <r>
      <rPr>
        <u/>
        <sz val="10"/>
        <color rgb="FF1155CC"/>
        <rFont val="Arial"/>
        <family val="2"/>
      </rPr>
      <t>https://www.city.kitakyushu.lg.jp/page/dch/madoguchi_sisetsu/</t>
    </r>
  </si>
  <si>
    <t>デジタル戦略推進室
各課</t>
  </si>
  <si>
    <t>急な来庁時に担当者が不在で対応ができない</t>
  </si>
  <si>
    <t>アポイントのない来庁</t>
  </si>
  <si>
    <t>事前確認等あれば都度対応</t>
  </si>
  <si>
    <t>来庁予約　個人の対応→チーム対応の幅を拡張</t>
  </si>
  <si>
    <t>住民⇔行政双方とも、立場や考えに対し理解が進まず、分断されている</t>
  </si>
  <si>
    <t>それぞれが庁舎や自社の中だけで業務しており、他者からみるとブラックボックス化・ガラパゴス化している</t>
  </si>
  <si>
    <t>ない
官民連携についても一部の業務のみ</t>
  </si>
  <si>
    <t>新庁舎の建設時にコワーキングスペースを設け、コミュニケーションの機会を増やす
ハコを設けずとも、相互人材交流制度を設けることでも一部代替可能（効果は限定的）</t>
  </si>
  <si>
    <t>利用企業から賃借料収入も見込める</t>
  </si>
  <si>
    <t>https://g.co/gemini/share/5c91e8243423</t>
  </si>
  <si>
    <t>総務課・総合政策課</t>
  </si>
  <si>
    <t>稼ぐー企業との協創でも言及あり</t>
  </si>
  <si>
    <t>エレベーターがなく、２階以上に上がるのが大変
手続きを行うのにいろいろな課に行かないといけない
頻繁に課名が変更されるため、市民からわかりにくい
説明が少なく業務内容がわかりにくい</t>
  </si>
  <si>
    <t>施設の老朽化
フロアのキャパシティ
組織改編</t>
  </si>
  <si>
    <t>職員随行による案内
他課の職員による案内
看板表示</t>
  </si>
  <si>
    <t>庁舎の建て直し
デジタルサイネージ活用による多くの情報の掲載</t>
  </si>
  <si>
    <r>
      <rPr>
        <sz val="10"/>
        <color rgb="FF000000"/>
        <rFont val="Arial"/>
        <family val="2"/>
      </rPr>
      <t xml:space="preserve">上里町、御殿場市
</t>
    </r>
    <r>
      <rPr>
        <u/>
        <sz val="10"/>
        <color rgb="FF1155CC"/>
        <rFont val="Arial"/>
        <family val="2"/>
      </rPr>
      <t>https://www.ricoh.co.jp/products/line-up/digital-signage/column/municipality-advantages</t>
    </r>
  </si>
  <si>
    <t>財政課</t>
  </si>
  <si>
    <t>セクショナリズム偏重で、クリエイティブな発想が生まれづらい</t>
  </si>
  <si>
    <t>課という固定化された環境</t>
  </si>
  <si>
    <t>なし</t>
  </si>
  <si>
    <t>企画関係課など、住民対応が少ない課から実験導入</t>
  </si>
  <si>
    <t>依然として押印による決裁が必要なケースが多い</t>
  </si>
  <si>
    <t>ICTに対応しきれていない決裁規定</t>
  </si>
  <si>
    <t>電子決裁の導入（課長クラスまで）</t>
  </si>
  <si>
    <t>決裁のツリー構造を見直す</t>
  </si>
  <si>
    <t>人によって残業時間の偏りがあり、緊急時に割けるリソースが少ない
緊急時に備えた訓練が少ない
公助に大きく頼るリスク</t>
  </si>
  <si>
    <t>人員不足
時間不足
業務過多</t>
  </si>
  <si>
    <t>緊急時マニュアルの作成
避難所設営訓練の実施</t>
  </si>
  <si>
    <t>避難訓練の実施
人員確保
業務改善
市民が公助ではなく自助の認識を高める</t>
  </si>
  <si>
    <t>総務人事課
全課</t>
  </si>
  <si>
    <t>開庁時間と業務時間が同一なことにより、開庁時間ギリギリまで窓口対応を行った際、その後、業務時間外に処理を行わなければならなくなる。</t>
  </si>
  <si>
    <t>開庁時間であれば来客対応せざるをえないため、来客対応そのものに時間がかかってしまう場合や、その後の処理があるため業務時間を過ぎてしまう。</t>
  </si>
  <si>
    <t>書類の処理に関して、緊急性の低いものに関しては翌日以後にしている。</t>
  </si>
  <si>
    <t>他自治体ですでに取り入れられている手法では、業務時間は据置だが開庁時間を短縮することにより、対応後の処理の時間が取れるため、業務時間内に業務を終了することができる。</t>
  </si>
  <si>
    <t>制度変更必要
以降に対する周知の期間が必要
開庁時間を縮減したことにより対応できなくなった来客への代替案が必要</t>
  </si>
  <si>
    <t>全庁</t>
  </si>
  <si>
    <t>定型業務に時間がかかり、新しい価値を生むアイデアや事業を検討する時間が取れない</t>
  </si>
  <si>
    <t>残業等で対応</t>
  </si>
  <si>
    <t>デジタル・DXスキルの全職員研修等を実施。
全職員がRPA・AI等の業務効率化ツール導入後、使いこなせることを目標とする。</t>
  </si>
  <si>
    <t>人件費の削減につながる
新たな価値創造につながる</t>
  </si>
  <si>
    <t>総合政策課</t>
  </si>
  <si>
    <t>情報の入り口が端末に集約され、どこでも通信可能な状況の中で、現状はバッテリーが脆弱であり、電源が固定化されている。場所にとらわれない顧客対応が可能となる。</t>
  </si>
  <si>
    <t>職員使用端末のバッテリーの脆弱性。ツールがあってもフレキシブルな業務ができない庁内環境など。</t>
  </si>
  <si>
    <t>テレワーク、サテライト</t>
  </si>
  <si>
    <t>セキュリティリスクをクリアしながら、柔軟な業務体系の構築。</t>
  </si>
  <si>
    <t>総務人事課、総合政策課デジタル戦略室</t>
  </si>
  <si>
    <t>事業者が都度来庁せず申請が可能にすることで、移動・時間コストを削減する。現場作業が多い工事事業者の働き方改革を促す。</t>
  </si>
  <si>
    <t>形式的な書類であり、電子化も可能だがそうなっていない。事業者も紙での提出に慣れて課題意識と認識していない。</t>
  </si>
  <si>
    <t>紙ベースでの申請</t>
  </si>
  <si>
    <t>申請書類の電子化、オンラインフォームによる自動作成等に変更する</t>
  </si>
  <si>
    <t>pdfで受付OKであれば、何も生じない。LINEやフォーム申請も内製化できるため費用ゼロ</t>
  </si>
  <si>
    <t>問題なく可能</t>
  </si>
  <si>
    <t>影響は一部の課や事業者に留まる。一時的には事業者への説明・サポートなど業務量増大が生じうる</t>
  </si>
  <si>
    <t>見送り</t>
  </si>
  <si>
    <t>上下水道だけに留まらない内容なので、全課でリストアップし、見直しを図ることが重要。マイナポータルが形骸化しているので、マイナポータルあるからいいじゃん、ではなく、実際に使える仕組み構築が必要。</t>
  </si>
  <si>
    <t>上下水道事務所</t>
  </si>
  <si>
    <t>矢板市のLINE公式アカウント等のオンライン手続きシステムの整備が必要。</t>
  </si>
  <si>
    <t>ノウハウ不足</t>
  </si>
  <si>
    <t>検針員による検針</t>
  </si>
  <si>
    <r>
      <rPr>
        <sz val="10"/>
        <rFont val="Arial"/>
        <family val="2"/>
      </rPr>
      <t xml:space="preserve">足利市の事例を参考
</t>
    </r>
    <r>
      <rPr>
        <u/>
        <sz val="10"/>
        <color rgb="FF1155CC"/>
        <rFont val="Arial"/>
        <family val="2"/>
      </rPr>
      <t>https://www.city.ashikaga.tochigi.jp/living/000021/000137/p006567.html</t>
    </r>
  </si>
  <si>
    <t>検針員の人件費削減</t>
  </si>
  <si>
    <t>足利市はシステムを独自開発</t>
  </si>
  <si>
    <r>
      <rPr>
        <sz val="10"/>
        <rFont val="Arial"/>
        <family val="2"/>
      </rPr>
      <t xml:space="preserve">みや水ポータル（宇都宮）
足利市My水アプリ
</t>
    </r>
    <r>
      <rPr>
        <u/>
        <sz val="10"/>
        <color rgb="FF1155CC"/>
        <rFont val="Arial"/>
        <family val="2"/>
      </rPr>
      <t>https://www.city.ashikaga.tochigi.jp/living/000021/000137/p006567.html</t>
    </r>
  </si>
  <si>
    <t>水道課</t>
  </si>
  <si>
    <t>医療費増額による市民の可処分所得減少、医療費増による財政負担
デジタル機器を持っていない。使いこなせない。</t>
  </si>
  <si>
    <t>操作、仕組みがわからない</t>
  </si>
  <si>
    <t>健康ポイント事業の実施</t>
  </si>
  <si>
    <t>健康寿命増進のためのデジタルツールの活用（現在の万歩計等）</t>
  </si>
  <si>
    <t>東京都八王子市、愛媛県松山市
https://jichitai.works/article/details/2229</t>
  </si>
  <si>
    <t>行政側と市民側の情報量・質ともに偏り（行政＞市民）がある。各課によって公表している情報密度の差がある。情報密度を統一し、個人情報等オープンにできない情報等以外の行政と市民との情報の格差をなくす。</t>
  </si>
  <si>
    <t>情報の周知がスポット的で継続性がない。継続性のあるHPでは常に最新状態ではない。公表できうるデータもあえて公表しない行政の気質（知りたい場合は情報開示請求を）。共有すべき・したほうがよいデータ（情報）の設定や実装に至っていない。</t>
  </si>
  <si>
    <t>市民の知りたい情報、問い合わせが多い情報など、可能な限りでの即時公表。</t>
  </si>
  <si>
    <t>各課で保持している情報の精査。公表可不可の判断を行い、可能であるものはHP等で継続的に共有し、行政の透明性を確保。</t>
  </si>
  <si>
    <t>HPで知りたい情報がどこに掲載されているのか分からない。
職員が同じ内容を何度も回答する。</t>
  </si>
  <si>
    <t>情報が多すぎる
HPを見ている人が少ない（高齢者多い？）</t>
  </si>
  <si>
    <t>電話、メールでの対応</t>
  </si>
  <si>
    <t>HPにチャットボットを導入</t>
  </si>
  <si>
    <t>他のHPをTTP</t>
  </si>
  <si>
    <r>
      <rPr>
        <sz val="10"/>
        <rFont val="Arial"/>
        <family val="2"/>
      </rPr>
      <t xml:space="preserve">とちぎ旅ネット
</t>
    </r>
    <r>
      <rPr>
        <u/>
        <sz val="10"/>
        <color rgb="FF1155CC"/>
        <rFont val="Arial"/>
        <family val="2"/>
      </rPr>
      <t xml:space="preserve">https://www.tochigiji.or.jp/
</t>
    </r>
    <r>
      <rPr>
        <sz val="10"/>
        <rFont val="Arial"/>
        <family val="2"/>
      </rPr>
      <t xml:space="preserve">大田原市
</t>
    </r>
    <r>
      <rPr>
        <u/>
        <sz val="10"/>
        <color rgb="FF1155CC"/>
        <rFont val="Arial"/>
        <family val="2"/>
      </rPr>
      <t xml:space="preserve">https://www.city.ohtawara.tochigi.jp/
</t>
    </r>
    <r>
      <rPr>
        <sz val="10"/>
        <rFont val="Arial"/>
        <family val="2"/>
      </rPr>
      <t xml:space="preserve">日光市
</t>
    </r>
    <r>
      <rPr>
        <u/>
        <sz val="10"/>
        <color rgb="FF1155CC"/>
        <rFont val="Arial"/>
        <family val="2"/>
      </rPr>
      <t>https://www.city.nikko.lg.jp/index.html#</t>
    </r>
  </si>
  <si>
    <t>秘書広報課
デジタル戦略推進室
各課</t>
  </si>
  <si>
    <t>紙の文書　スペース不足</t>
  </si>
  <si>
    <t>紙の文化、膨大な書類、セキュリティ</t>
  </si>
  <si>
    <t>単に行政の執務スペースとなっている。</t>
  </si>
  <si>
    <t>フリーアドレス化やフリースペース、ミックスゾーンの設置</t>
  </si>
  <si>
    <t>必然的に書類の削減につながる</t>
  </si>
  <si>
    <t>新庁舎整備計画とのリンク</t>
  </si>
  <si>
    <r>
      <rPr>
        <sz val="10"/>
        <rFont val="Arial"/>
        <family val="2"/>
      </rPr>
      <t xml:space="preserve">秋田県庁
</t>
    </r>
    <r>
      <rPr>
        <u/>
        <sz val="10"/>
        <color rgb="FF1155CC"/>
        <rFont val="Arial"/>
        <family val="2"/>
      </rPr>
      <t xml:space="preserve">https://www.okamura.co.jp/casestudy/municipality/250305/
</t>
    </r>
    <r>
      <rPr>
        <sz val="10"/>
        <rFont val="Arial"/>
        <family val="2"/>
      </rPr>
      <t>群馬県庁
https://www.netsugen.jp/</t>
    </r>
  </si>
  <si>
    <t>財政課
総合政策課</t>
  </si>
  <si>
    <t>住民意識として、手続き等をするために時間を見つけて市役所に行かなければならない、市役所庁舎がいくつか点在していることにも起因する。</t>
  </si>
  <si>
    <t>住民意識。庁舎が点在する現状。庁舎内での情報連携の度合い。</t>
  </si>
  <si>
    <t>オンライン申請の推進。ワンストップ窓口。</t>
  </si>
  <si>
    <t>業務スペースや窓口を最小限（究極は無い）とした、超効率的なスマート庁舎の整備。</t>
  </si>
  <si>
    <t>庁舎整備にかかる莫大な費用</t>
  </si>
  <si>
    <t>耐震強度がない庁舎の取扱い</t>
  </si>
  <si>
    <t>かなり長期な計画</t>
  </si>
  <si>
    <t>来庁者の個人情報が周囲に聞かれやすく、心理的安全性が低い
職員にとり快適な業務環境になっていない</t>
  </si>
  <si>
    <t>古い庁舎、旧型のレイアウトであり、快適な業務環境とは言えず、個人情報保護にも限界がある。</t>
  </si>
  <si>
    <t>パーティションの設置などがあるが、かえって使いづらいものにもなっている</t>
  </si>
  <si>
    <r>
      <rPr>
        <sz val="10"/>
        <rFont val="Arial"/>
        <family val="2"/>
      </rPr>
      <t xml:space="preserve">各課にスマートスピーカー等を配置し、ストリーミング音楽を流す。音楽と業務効率の向上、アンガーマネジメント上の有効性は証明されている。
</t>
    </r>
    <r>
      <rPr>
        <u/>
        <sz val="10"/>
        <color rgb="FF1155CC"/>
        <rFont val="Arial"/>
        <family val="2"/>
      </rPr>
      <t>https://g.co/gemini/share/1f143080247e</t>
    </r>
  </si>
  <si>
    <t>音源の費用：商用フリーのストリーミング音楽、自動生成音楽</t>
  </si>
  <si>
    <t>来庁者・職員の合意形成が必要：医学的エビデンスを明示する</t>
  </si>
  <si>
    <t>すぐできる職場環境の改善、実験的に取り組める内容</t>
  </si>
  <si>
    <t>https://g.co/gemini/share/b3d59b4dc394</t>
  </si>
  <si>
    <t>業務効率化のエビデンスがある</t>
  </si>
  <si>
    <t>庁議・調整会議にあげる報告事項が多く、会議の時間が長くなる。</t>
  </si>
  <si>
    <t>庁議・調整会議は市長の意思決定を補完するための審議だけでなく、情報の交換及び伝達を行うこととなっているため。</t>
  </si>
  <si>
    <t>庁議・調整会議は市長の意思決定を補完するための審議案件のみとし、報告案件や質問はチャットや持ち回り決裁へ制度を変える。</t>
  </si>
  <si>
    <t>現状の制度に問題があるか確認も必要</t>
  </si>
  <si>
    <t>役所職員にとって、民間事業者＝悪（事業者は職員に仕事をもらいに来るという上から目線、市をダシにして稼ごうとしている）という意識が根底に根付いている。そのため、事業者との協力体制構築や協創が進まない。事業者からも市職員の対応や融通が利かない部分に対し不満があり、溝は埋まっていない状況
事業者が何か協創事業を提案したくても、提案先がなく分からない場合も多い。また、各事業課が多忙なため、業務外であることを理由に受けないことも多い</t>
  </si>
  <si>
    <t>職場文化や、セキュリティ意識、規範意識の高さ（職員が悪いわけではない。監理監督者の面もあるため仕方がない部分もある）
責任感の強さ（簡単に引き受けても責任とれない）というのも原因</t>
  </si>
  <si>
    <t>僅かずつではあるが、企業との連携や協業が増えている</t>
  </si>
  <si>
    <t>協創推進窓口を設け、企業側から相談先を明確化・ワンストップ化する。
様々な協創事業が増加することで、職場文化や意識変容を促す。</t>
  </si>
  <si>
    <t>企業との連携事業が増えることで、先駆的な取り組みの実験場を目指す。内容によっては財源無しに効果的な事業に繋がることも。
一方で、相談対応に要する人的コストや無駄撃ちは一定程度生じる。どこまで許容するかガイドラインは必要。ただ、あまりハードルを高くすると他自治体に流れる</t>
  </si>
  <si>
    <t>総合戦略でも言及している</t>
  </si>
  <si>
    <t>https://g.co/gemini/share/f867aee462d5</t>
  </si>
  <si>
    <t>稼ぐ領域にて言及</t>
  </si>
  <si>
    <t>お役所仕事という意識</t>
  </si>
  <si>
    <t>前例踏襲型、改革を嫌う習性</t>
  </si>
  <si>
    <t>決裁手法の見直し、意識改革</t>
  </si>
  <si>
    <t>総務人事課</t>
  </si>
  <si>
    <t>文書管理システムが存在するが、個々人の使い方により同じような仕様の文書でもシステムで回覧する人と紙で回覧する人が混在している。
紙の削減を目的としているはずが削減しきれていない。</t>
  </si>
  <si>
    <t>個々人のシステムへの慣れや習熟度により使いたがらない人がシステムに取り込んでよいものでも紙のまま回覧している。</t>
  </si>
  <si>
    <t>規則や使い方をもう少し細かく規定することで、システムの利用を促す。</t>
  </si>
  <si>
    <t>決裁まで時間がかかることで業務スピードが低下する。
責任を明確化することで、課員の業務に対する姿勢が変わる。</t>
  </si>
  <si>
    <t>最低でも課長以上である決裁規定</t>
  </si>
  <si>
    <t>決裁規定の見直し</t>
  </si>
  <si>
    <t>制度変更要</t>
  </si>
  <si>
    <t>総合政策課
総務人事課</t>
  </si>
  <si>
    <t>制度設計から政策判断に至るまでの過程の中で、調整にかける時間が過大となっている。それによって住民サービスの提供までの時間がかかってしまう。</t>
  </si>
  <si>
    <t>合意ルートの煩雑さ(担当内、課内、部内、各課長、各部長、首長まで、どのルートでどこまで必要かが明確でない。)。会議体が多い。会議自体が長い。</t>
  </si>
  <si>
    <t>電子決裁、LOGOチャットでの情報共有。事前資料共有により、会議時間の短縮。</t>
  </si>
  <si>
    <t>合意ルート、情報共有の範囲の明確化。会議開始・終了時間の設定。</t>
  </si>
  <si>
    <t>時間・工数・コスト削減のメリット</t>
  </si>
  <si>
    <t>業務サイクルがスムーズになる</t>
  </si>
  <si>
    <t>業務サイクルの改善としては重要。</t>
  </si>
  <si>
    <t>詳細が伝わりにくい
事前の根回しを要する場合がある
周り決裁等時間を要する</t>
  </si>
  <si>
    <t>ジャストアイデアの意見が多い
重要なことほど対面での意見共有が必要という雰囲気
オフレコの内容もある</t>
  </si>
  <si>
    <t>電子決裁
LoGoチャットでの事前情報共有</t>
  </si>
  <si>
    <t>全庁的な仕組み理解</t>
  </si>
  <si>
    <t>民間のノウハウや連携不足を解消し、民間や地域人材の知識・技術を業務に生かすことができる。</t>
  </si>
  <si>
    <t>官民意識が根底にある。民間と密接にかかわれない自治体気質がある。</t>
  </si>
  <si>
    <t>営業者への対応。</t>
  </si>
  <si>
    <t>民間企業を取り込むため、密接な関わり合いをもつための前段として協定締結等。地域人材を確保するための職員と交流できる場の提供。</t>
  </si>
  <si>
    <t>連携企業、地域人材の確保</t>
  </si>
  <si>
    <t>スキルアップのための期間は一定数必要</t>
  </si>
  <si>
    <t>民間等との交流は重要。</t>
  </si>
  <si>
    <t>民間手法等による業務改善可能性</t>
  </si>
  <si>
    <t>災害時等、情報共有に時間を要する</t>
  </si>
  <si>
    <t>紙台帳での管理</t>
  </si>
  <si>
    <t>電子データ化は進行中（非公開）</t>
  </si>
  <si>
    <t>電子データ化の完了→公開　公開情報の整理</t>
  </si>
  <si>
    <t xml:space="preserve">宇都宮市
https://www.city.utsunomiya.lg.jp/josuido/user/1018745/1039278.html
</t>
  </si>
  <si>
    <t>外出方法が限定的　地域的格差　運転手の減少</t>
  </si>
  <si>
    <t>地理的要件　車社会　高齢化</t>
  </si>
  <si>
    <t>循環型バス＋デマンド交通による対応　ともなりパス＆タクシー券による助成</t>
  </si>
  <si>
    <t>柔軟な交通の仕組みの構築</t>
  </si>
  <si>
    <t>SNS等の活用が苦手な事業者が埋もれてしまう</t>
  </si>
  <si>
    <t>SNS活用は怖そう・難しそうという先入観</t>
  </si>
  <si>
    <t>既存のPR・販売ルートを利用</t>
  </si>
  <si>
    <t>事業者向けSNS講座の開催</t>
  </si>
  <si>
    <t>依然として残る紙の文書　スペースの圧迫</t>
  </si>
  <si>
    <t>原本は紙、という概念</t>
  </si>
  <si>
    <t>電子化はそれなりに浸透</t>
  </si>
  <si>
    <t>電子化してよい範囲の見直し</t>
  </si>
  <si>
    <t>意思決定を伴わない単純作業等も職員が行っている</t>
  </si>
  <si>
    <t>業務の細かい手順が明確でない場合がある</t>
  </si>
  <si>
    <t>個人の努力に依存</t>
  </si>
  <si>
    <t>業務構造を見える化し、区分けする</t>
  </si>
  <si>
    <t>庶務業務のアウトソース（共通事務のアウトソース）</t>
  </si>
  <si>
    <t>各課、各担当で同じような業務をしている。
そのために取りまとめ課が周知する手間もあり、周知漏れや周知に気づかないことがあったりすると差し戻し、訂正する手間が生じる。</t>
  </si>
  <si>
    <t>同様の業務が区分分けされ、それぞれ行うようになっているため</t>
  </si>
  <si>
    <t>決裁等の際のチェック</t>
  </si>
  <si>
    <t>余力のない現状、慢性的な残業の発生</t>
  </si>
  <si>
    <t>人員不足、残業が「人」についているケース</t>
  </si>
  <si>
    <t>一定以上の残業時間の申告</t>
  </si>
  <si>
    <t>業務の洗い直し、人員配置および残業に対する評価の見直し</t>
  </si>
  <si>
    <t>慢性的な残業の発生</t>
  </si>
  <si>
    <t>開庁時間＝業務時間という構造</t>
  </si>
  <si>
    <t>開庁時間の短縮　支援システム導入</t>
  </si>
  <si>
    <t>業務フローが前年踏襲型で改善が進まない</t>
  </si>
  <si>
    <t>業務構造を見直す余裕のなさ</t>
  </si>
  <si>
    <t>仕組化ワークの試行</t>
  </si>
  <si>
    <t>業務フローのスリム化</t>
  </si>
  <si>
    <t>２つの環境を使い分けることによる時間のロス</t>
  </si>
  <si>
    <t>情報の分断を推進していること</t>
  </si>
  <si>
    <t>データ無害化等による橋渡し</t>
  </si>
  <si>
    <t>新システムの導入</t>
  </si>
  <si>
    <t>追加</t>
  </si>
  <si>
    <t>ライフサイクルに対応したデジタル</t>
  </si>
  <si>
    <t>オンライン診療</t>
  </si>
  <si>
    <t>キャッシュレス関係</t>
  </si>
  <si>
    <t>高齢者関係</t>
  </si>
  <si>
    <t>若い世代の暮らしの実態に合わせたDX</t>
  </si>
  <si>
    <t>目指す未来＋施策案</t>
  </si>
  <si>
    <t>目指す未来像</t>
  </si>
  <si>
    <t>回避したい未来（やめたい状態）</t>
  </si>
  <si>
    <t>つくりたい未来（めざす状態）</t>
  </si>
  <si>
    <t>領域</t>
  </si>
  <si>
    <t>施策案</t>
  </si>
  <si>
    <t>市民</t>
  </si>
  <si>
    <t>市民が移動しやすいまち（移動の不便を最小化）</t>
  </si>
  <si>
    <t>市内を巡る移動手段がない</t>
  </si>
  <si>
    <t>交通・移動</t>
  </si>
  <si>
    <r>
      <rPr>
        <sz val="10"/>
        <rFont val="Arial"/>
        <family val="2"/>
      </rPr>
      <t xml:space="preserve">石川県加賀市
</t>
    </r>
    <r>
      <rPr>
        <u/>
        <sz val="10"/>
        <color rgb="FF1155CC"/>
        <rFont val="Arial"/>
        <family val="2"/>
      </rPr>
      <t xml:space="preserve">https://www.city.kaga.ishikawa.jp/soshiki/seisaku_senryaku/seisaku_suishin/5/11941.html
</t>
    </r>
    <r>
      <rPr>
        <sz val="10"/>
        <rFont val="Arial"/>
        <family val="2"/>
      </rPr>
      <t xml:space="preserve">石川県小松市
</t>
    </r>
    <r>
      <rPr>
        <u/>
        <sz val="10"/>
        <color rgb="FF1155CC"/>
        <rFont val="Arial"/>
        <family val="2"/>
      </rPr>
      <t xml:space="preserve">https://www.city.komatsu.lg.jp/soshiki/1985/rosenbasu/komatsushiraidosyeaaicyan/16547.html
</t>
    </r>
    <r>
      <rPr>
        <sz val="10"/>
        <rFont val="Arial"/>
        <family val="2"/>
      </rPr>
      <t xml:space="preserve">京都府京丹後市
</t>
    </r>
    <r>
      <rPr>
        <u/>
        <sz val="10"/>
        <color rgb="FF1155CC"/>
        <rFont val="Arial"/>
        <family val="2"/>
      </rPr>
      <t>https://travel.willer.co.jp/maas/autonomousdriving-kyotango/</t>
    </r>
  </si>
  <si>
    <t>高齢者関係の移動支援</t>
  </si>
  <si>
    <t>若い世代の暮らしの実態に合わせた移動DX</t>
  </si>
  <si>
    <t>キャッシュレス関係（公共交通や地域内移動での活用）</t>
  </si>
  <si>
    <t>来庁不要・24時間で主要手続きが完了する市役所</t>
  </si>
  <si>
    <t>住民が「求めるサービス」にアクセスしにくい
多くの窓口を回る必要がある
平日中に仕事を休んで手続き</t>
  </si>
  <si>
    <t>手続き・市民利便</t>
  </si>
  <si>
    <r>
      <rPr>
        <sz val="10"/>
        <rFont val="Arial"/>
        <family val="2"/>
      </rPr>
      <t xml:space="preserve">みや水ポータル（宇都宮）
</t>
    </r>
    <r>
      <rPr>
        <u/>
        <sz val="10"/>
        <color rgb="FF1155CC"/>
        <rFont val="Arial"/>
        <family val="2"/>
      </rPr>
      <t>https://www.city.utsunomiya.lg.jp/josuido/user/ryokin/1035836.html</t>
    </r>
    <r>
      <rPr>
        <sz val="10"/>
        <rFont val="Arial"/>
        <family val="2"/>
      </rPr>
      <t xml:space="preserve">
なんすい（沖縄県）
</t>
    </r>
    <r>
      <rPr>
        <u/>
        <sz val="10"/>
        <color rgb="FF1155CC"/>
        <rFont val="Arial"/>
        <family val="2"/>
      </rPr>
      <t>https://nanbusuido-consumer.jp/nansui/</t>
    </r>
  </si>
  <si>
    <r>
      <rPr>
        <sz val="10"/>
        <rFont val="Arial"/>
        <family val="2"/>
      </rPr>
      <t xml:space="preserve">足利市の事例を参考
</t>
    </r>
    <r>
      <rPr>
        <u/>
        <sz val="10"/>
        <color rgb="FF1155CC"/>
        <rFont val="Arial"/>
        <family val="2"/>
      </rPr>
      <t>https://www.city.ashikaga.tochigi.jp/living/000021/000137/p006567.html</t>
    </r>
  </si>
  <si>
    <r>
      <rPr>
        <sz val="10"/>
        <rFont val="Arial"/>
        <family val="2"/>
      </rPr>
      <t xml:space="preserve">みや水ポータル（宇都宮）
足利市My水アプリ
</t>
    </r>
    <r>
      <rPr>
        <u/>
        <sz val="10"/>
        <color rgb="FF1155CC"/>
        <rFont val="Arial"/>
        <family val="2"/>
      </rPr>
      <t>https://www.city.ashikaga.tochigi.jp/living/000021/000137/p006567.html</t>
    </r>
  </si>
  <si>
    <r>
      <rPr>
        <sz val="10"/>
        <color rgb="FF000000"/>
        <rFont val="Arial"/>
        <family val="2"/>
      </rPr>
      <t xml:space="preserve">上里町、御殿場市
</t>
    </r>
    <r>
      <rPr>
        <u/>
        <sz val="10"/>
        <color rgb="FF1155CC"/>
        <rFont val="Arial"/>
        <family val="2"/>
      </rPr>
      <t>https://www.ricoh.co.jp/products/line-up/digital-signage/column/municipality-advantages</t>
    </r>
  </si>
  <si>
    <t>職員</t>
  </si>
  <si>
    <t>誰でも対応できる標準プロセスと可視化／自席にいなくても対応できる環境</t>
  </si>
  <si>
    <t>担当不在で対応不可
人ごとにルールが我流で異なる
他の人が引き継げない</t>
  </si>
  <si>
    <r>
      <rPr>
        <sz val="10"/>
        <color theme="1"/>
        <rFont val="Arial"/>
        <family val="2"/>
      </rPr>
      <t xml:space="preserve">誰でも対応できる標準プロセスと可視化（属人化の解消）
</t>
    </r>
    <r>
      <rPr>
        <sz val="10"/>
        <color rgb="FFFF0000"/>
        <rFont val="Arial"/>
        <family val="2"/>
      </rPr>
      <t>自席にいなくても対応できる環境</t>
    </r>
  </si>
  <si>
    <t>属人化・ばらつき</t>
  </si>
  <si>
    <r>
      <rPr>
        <sz val="10"/>
        <rFont val="Arial"/>
        <family val="2"/>
      </rPr>
      <t xml:space="preserve">静岡県裾野市
</t>
    </r>
    <r>
      <rPr>
        <u/>
        <sz val="10"/>
        <color rgb="FF1155CC"/>
        <rFont val="Arial"/>
        <family val="2"/>
      </rPr>
      <t xml:space="preserve">https://www.tactinc.jp/article/frontdesk_susonocity
</t>
    </r>
    <r>
      <rPr>
        <sz val="10"/>
        <rFont val="Arial"/>
        <family val="2"/>
      </rPr>
      <t xml:space="preserve">新潟県三条市
</t>
    </r>
    <r>
      <rPr>
        <u/>
        <sz val="10"/>
        <color rgb="FF1155CC"/>
        <rFont val="Arial"/>
        <family val="2"/>
      </rPr>
      <t xml:space="preserve">https://www.tactinc.jp/article/sanjocity-niigata
</t>
    </r>
    <r>
      <rPr>
        <sz val="10"/>
        <rFont val="Arial"/>
        <family val="2"/>
      </rPr>
      <t xml:space="preserve">福岡県北九州市
</t>
    </r>
    <r>
      <rPr>
        <u/>
        <sz val="10"/>
        <color rgb="FF1155CC"/>
        <rFont val="Arial"/>
        <family val="2"/>
      </rPr>
      <t>https://www.city.kitakyushu.lg.jp/page/dch/madoguchi_sisetsu/</t>
    </r>
  </si>
  <si>
    <t>若者・女性・学生に選ばれる職場／採用力・定着力の向上</t>
  </si>
  <si>
    <r>
      <rPr>
        <sz val="10"/>
        <color theme="1"/>
        <rFont val="Arial"/>
        <family val="2"/>
      </rPr>
      <t xml:space="preserve">優秀な人材が入ってこない・集まらない
できる人が辞める
</t>
    </r>
    <r>
      <rPr>
        <sz val="10"/>
        <color rgb="FFFF0000"/>
        <rFont val="Arial"/>
        <family val="2"/>
      </rPr>
      <t>単純作業へのリソースが増え、能力を発揮できない</t>
    </r>
  </si>
  <si>
    <t>若者・女性・学生に選ばれる職場
採用力・定着力の向上</t>
  </si>
  <si>
    <t>人材</t>
  </si>
  <si>
    <t>価値創造</t>
  </si>
  <si>
    <t>DX＝デジタルではなく価値創造という共通理解／クリエイティブ思考へシフト</t>
  </si>
  <si>
    <r>
      <rPr>
        <sz val="10"/>
        <color theme="1"/>
        <rFont val="Arial"/>
        <family val="2"/>
      </rPr>
      <t xml:space="preserve">「行政＝マネジメントでプレイヤーではない」という受け身の空気
</t>
    </r>
    <r>
      <rPr>
        <sz val="10"/>
        <color rgb="FFFF0000"/>
        <rFont val="Arial"/>
        <family val="2"/>
      </rPr>
      <t xml:space="preserve">保守的で変化を恐れる結果、何も変わらない
DXへの苦手意識
ICT=DXの思想
</t>
    </r>
  </si>
  <si>
    <t>DX＝デジタルではなく価値創造という共通理解
クリエイティブ思考へシフト</t>
  </si>
  <si>
    <t>職員の意識・マインド</t>
  </si>
  <si>
    <t>RPA・AI活用で反復仕事を削減／職員の時間的余白を創出</t>
  </si>
  <si>
    <r>
      <rPr>
        <sz val="10"/>
        <color theme="1"/>
        <rFont val="Arial"/>
        <family val="2"/>
      </rPr>
      <t xml:space="preserve">時間効率が悪い
兼務過多で事務が煩雑
</t>
    </r>
    <r>
      <rPr>
        <sz val="10"/>
        <color rgb="FFFF0000"/>
        <rFont val="Arial"/>
        <family val="2"/>
      </rPr>
      <t>残業ありきの事業執行</t>
    </r>
  </si>
  <si>
    <t>RPA・AI活用で反復仕事を削減
職員の時間的余白を創出</t>
  </si>
  <si>
    <t>業務効率</t>
  </si>
  <si>
    <t>情報・意図の共有が当たり前（心理的安全性のある関係）など</t>
  </si>
  <si>
    <t>「上司が聞いてない」という
上司と部下でイメージ不一致</t>
  </si>
  <si>
    <r>
      <rPr>
        <sz val="10"/>
        <color theme="1"/>
        <rFont val="Arial"/>
        <family val="2"/>
      </rPr>
      <t xml:space="preserve">情報・意図の共有が当たり前（心理的安全性のある関係）
</t>
    </r>
    <r>
      <rPr>
        <sz val="10"/>
        <color rgb="FFEA4335"/>
        <rFont val="Arial"/>
        <family val="2"/>
      </rPr>
      <t>共有過多＝かえって業務増加；共有より権限移譲？
課長TOPではなく決裁権を下に下していく</t>
    </r>
  </si>
  <si>
    <t>共有・コミュニケーション</t>
  </si>
  <si>
    <t>情報・意図の共有が当たり前（心理的安全性向上）</t>
  </si>
  <si>
    <t>データが整備・共有され、意思決定やサービスに活用される／地域全体の活性化</t>
  </si>
  <si>
    <r>
      <rPr>
        <sz val="10"/>
        <color theme="1"/>
        <rFont val="Arial"/>
        <family val="2"/>
      </rPr>
      <t xml:space="preserve">データや情報が欠落・分散し活用できない
</t>
    </r>
    <r>
      <rPr>
        <sz val="10"/>
        <color rgb="FFFF0000"/>
        <rFont val="Arial"/>
        <family val="2"/>
      </rPr>
      <t>データのインプットはできるが、アウトプットができない</t>
    </r>
  </si>
  <si>
    <r>
      <rPr>
        <sz val="10"/>
        <color theme="1"/>
        <rFont val="Arial"/>
        <family val="2"/>
      </rPr>
      <t xml:space="preserve">データが整備・共有され、意思決定やサービスに活用される
</t>
    </r>
    <r>
      <rPr>
        <sz val="10"/>
        <color rgb="FFFF0000"/>
        <rFont val="Arial"/>
        <family val="2"/>
      </rPr>
      <t>データを共有し、活用することにより地域全体の活性化を図る</t>
    </r>
  </si>
  <si>
    <t>データ</t>
  </si>
  <si>
    <r>
      <rPr>
        <sz val="10"/>
        <rFont val="Arial"/>
        <family val="2"/>
      </rPr>
      <t xml:space="preserve">とちぎ旅ネット
</t>
    </r>
    <r>
      <rPr>
        <u/>
        <sz val="10"/>
        <color rgb="FF1155CC"/>
        <rFont val="Arial"/>
        <family val="2"/>
      </rPr>
      <t xml:space="preserve">https://www.tochigiji.or.jp/
</t>
    </r>
    <r>
      <rPr>
        <sz val="10"/>
        <rFont val="Arial"/>
        <family val="2"/>
      </rPr>
      <t xml:space="preserve">大田原市
</t>
    </r>
    <r>
      <rPr>
        <u/>
        <sz val="10"/>
        <color rgb="FF1155CC"/>
        <rFont val="Arial"/>
        <family val="2"/>
      </rPr>
      <t xml:space="preserve">https://www.city.ohtawara.tochigi.jp/
</t>
    </r>
    <r>
      <rPr>
        <sz val="10"/>
        <rFont val="Arial"/>
        <family val="2"/>
      </rPr>
      <t xml:space="preserve">日光市
</t>
    </r>
    <r>
      <rPr>
        <u/>
        <sz val="10"/>
        <color rgb="FF1155CC"/>
        <rFont val="Arial"/>
        <family val="2"/>
      </rPr>
      <t>https://www.city.nikko.lg.jp/index.html#</t>
    </r>
  </si>
  <si>
    <t>紙削減・コスト最小化で、災害時のリソースを確保／DXにより最低限のコストで課題解決</t>
  </si>
  <si>
    <r>
      <rPr>
        <sz val="10"/>
        <color theme="1"/>
        <rFont val="Arial"/>
        <family val="2"/>
      </rPr>
      <t xml:space="preserve">紙・棚・無駄コストが積み上がる
</t>
    </r>
    <r>
      <rPr>
        <sz val="10"/>
        <color rgb="FFFF0000"/>
        <rFont val="Arial"/>
        <family val="2"/>
      </rPr>
      <t>ICTを導入することがDXと思い込み、課題解決に繋がらず、費用負担だけ増える</t>
    </r>
  </si>
  <si>
    <r>
      <rPr>
        <sz val="10"/>
        <color theme="1"/>
        <rFont val="Arial"/>
        <family val="2"/>
      </rPr>
      <t xml:space="preserve">紙削減・コスト最小化で、災害時のリソースを確保
</t>
    </r>
    <r>
      <rPr>
        <sz val="10"/>
        <color rgb="FFFF0000"/>
        <rFont val="Arial"/>
        <family val="2"/>
      </rPr>
      <t>今ある課題を抽出し、DXにより最低限のコストで課題解決する</t>
    </r>
  </si>
  <si>
    <t>コスト・レジリエンス</t>
  </si>
  <si>
    <r>
      <rPr>
        <sz val="10"/>
        <rFont val="Arial"/>
        <family val="2"/>
      </rPr>
      <t xml:space="preserve">秋田県庁
</t>
    </r>
    <r>
      <rPr>
        <u/>
        <sz val="10"/>
        <color rgb="FF1155CC"/>
        <rFont val="Arial"/>
        <family val="2"/>
      </rPr>
      <t xml:space="preserve">https://www.okamura.co.jp/casestudy/municipality/250305/
</t>
    </r>
    <r>
      <rPr>
        <sz val="10"/>
        <rFont val="Arial"/>
        <family val="2"/>
      </rPr>
      <t>群馬県庁
https://www.netsugen.jp/</t>
    </r>
  </si>
  <si>
    <t>紙削減・コスト最小化で、災害時のリソース確保</t>
  </si>
  <si>
    <t>どこでも働けて、笑顔で働ける職場（時間的・心理的余白）</t>
  </si>
  <si>
    <r>
      <rPr>
        <sz val="10"/>
        <color theme="1"/>
        <rFont val="Arial"/>
        <family val="2"/>
      </rPr>
      <t xml:space="preserve">硬直的で余白がない働き方
</t>
    </r>
    <r>
      <rPr>
        <sz val="10"/>
        <color rgb="FFFF0000"/>
        <rFont val="Arial"/>
        <family val="2"/>
      </rPr>
      <t>テレワークによる仕事とプライベートの境界線が曖昧な働き方</t>
    </r>
  </si>
  <si>
    <t>職場環境（働き方）</t>
  </si>
  <si>
    <r>
      <rPr>
        <sz val="10"/>
        <rFont val="Arial"/>
        <family val="2"/>
      </rPr>
      <t xml:space="preserve">各課にスマートスピーカー等を配置し、ストリーミング音楽を流す。音楽と業務効率の向上、アンガーマネジメント上の有効性は証明されている。
</t>
    </r>
    <r>
      <rPr>
        <u/>
        <sz val="10"/>
        <color rgb="FF1155CC"/>
        <rFont val="Arial"/>
        <family val="2"/>
      </rPr>
      <t>https://g.co/gemini/share/1f143080247e</t>
    </r>
  </si>
  <si>
    <t>・庁舎の配置やアクセス・案内表示の改善</t>
  </si>
  <si>
    <t>高齢者を見守りなどで健康寿命・生活の質を底上げ</t>
  </si>
  <si>
    <r>
      <rPr>
        <sz val="10"/>
        <color theme="1"/>
        <rFont val="Arial"/>
        <family val="2"/>
      </rPr>
      <t xml:space="preserve">デジタルの恩恵が生活実感につながらない
</t>
    </r>
    <r>
      <rPr>
        <sz val="10"/>
        <color rgb="FFFF0000"/>
        <rFont val="Arial"/>
        <family val="2"/>
      </rPr>
      <t>全てを市役所が担うのではなく、市民ができることは利点も加えて市民が担う</t>
    </r>
  </si>
  <si>
    <t>高齢者見守りなどで健康寿命・生活の質を底上げ</t>
  </si>
  <si>
    <t>市民QOL・市民共助</t>
  </si>
  <si>
    <t>・オンライン診療</t>
  </si>
  <si>
    <t>・市民参加型まちづくりSNS・プラットフォーム整備</t>
  </si>
  <si>
    <t>・LGと仮想デスクトップ等を一本化（システム統合）</t>
  </si>
  <si>
    <t>・バッテリー持続型の端末を導入（モバイルワーク促進）</t>
  </si>
  <si>
    <t>※職場環境と重なるが基盤視点で独立も可</t>
  </si>
  <si>
    <t>ICT・広報DX</t>
  </si>
  <si>
    <t>・SNSやPRが苦手な人とのマッチング仕組み</t>
  </si>
  <si>
    <t>・SNSやPR支援（発信力向上支援）</t>
  </si>
  <si>
    <t>・市民用チャットボット等AI活用</t>
  </si>
  <si>
    <t>全体スケジュール</t>
  </si>
  <si>
    <t>8月</t>
  </si>
  <si>
    <t>計画イメージ作り</t>
  </si>
  <si>
    <t>9月</t>
  </si>
  <si>
    <t>施策案作成</t>
  </si>
  <si>
    <t>9/29-30</t>
  </si>
  <si>
    <t>庁内共有（方法検討）</t>
  </si>
  <si>
    <t>庁内共有→施策案整理</t>
  </si>
  <si>
    <t>施策と並行して計画作文</t>
  </si>
  <si>
    <t>10月</t>
  </si>
  <si>
    <t>11月</t>
  </si>
  <si>
    <t>庁内照会</t>
  </si>
  <si>
    <t>訪問</t>
  </si>
  <si>
    <t>12月</t>
  </si>
  <si>
    <t>調整会議</t>
  </si>
  <si>
    <t>12/16-17</t>
  </si>
  <si>
    <t>庁議</t>
  </si>
  <si>
    <t>1月</t>
  </si>
  <si>
    <t>全協</t>
  </si>
  <si>
    <t>2月</t>
  </si>
  <si>
    <t>3月</t>
  </si>
  <si>
    <t>3月末</t>
  </si>
  <si>
    <t>議会報告</t>
  </si>
  <si>
    <t>変革テーマ</t>
  </si>
  <si>
    <t>施策領域</t>
  </si>
  <si>
    <t>重点テーマ</t>
  </si>
  <si>
    <t>現状（市民目線での課題）</t>
  </si>
  <si>
    <t>目指す未来</t>
  </si>
  <si>
    <t>R8</t>
  </si>
  <si>
    <t>R9</t>
  </si>
  <si>
    <t>ヨユウをつくる</t>
  </si>
  <si>
    <t>市民サービスDX</t>
  </si>
  <si>
    <t>「スマートフォン市役所」で窓口改革を実現</t>
  </si>
  <si>
    <t>市民は「どの窓口に行けばよいか分かりにくい」「開庁時間内に来庁できない」といった声が。また、問い合わせを電話でいただく機会も多い状況。デジタル化が進まないと、これまで通り紙での申請や何度も足を運んで頂く必要があるなど、市民の利便性と行政コストの双方に影響が生じている。</t>
  </si>
  <si>
    <t>AI技術などを積極的に活用し、スマートフォンから「いつでも・どこでも・気軽に」手続きや相談ができる市役所を目指す。また、デジタル技術を最大限に活用し、職員の働き方を抜本的に見直すほか、来庁者のニーズや来庁時間を分析し、市民サービスのサービス低下を最小限にしつつ、窓口開庁時間の見直しを図る。そうして生じた資源は、高齢者や障がいをお持ちの方など、必要な方へのサポート充実に振り分ける。</t>
  </si>
  <si>
    <t>AIを活用した相談窓口の開設</t>
  </si>
  <si>
    <t>市HPトップページにAIチャットボットを搭載、相談内容に対応した該当ページへの誘導について、単なるデジタルツールの導入にとどめず、市民が迷わず利用できる導線設計と、職員の業務負担軽減の両立を目的に再設計し、改善を重ねながら実装・定着を図る。</t>
  </si>
  <si>
    <t>開庁時間の見直し・働き方の改革</t>
  </si>
  <si>
    <t>受付対応が必要な窓口業務の事前WEB予約</t>
  </si>
  <si>
    <t>来庁した方をお待たせしないため、来庁の予約受付を設置する。市のホームページやLINEで予約フォームを設置して、来庁予約をインターネットでいつでもできるようにする。</t>
  </si>
  <si>
    <t>窓口開庁時間の短縮</t>
  </si>
  <si>
    <t>窓口で対応している申請等をオンラインや郵送等で対応できるようにし、即時対応のものを減らすことにより窓口での受付時間を短縮することで開庁時間の短縮につなげる。</t>
  </si>
  <si>
    <t>行政内部DX</t>
  </si>
  <si>
    <t>「業務自動化・DX」による働き方改革と生産性の向上</t>
  </si>
  <si>
    <t>業務が多様化する中、限られた職員数で迅速かつ正確な業務の遂行が求められるが、書類中心の手続きや定型的なデータ入力作業、会議録の作成などの事務処理に時間がかかり、企画立案や市民対応に充てる時間の確保が難しい状況である。市民ファーストを前提とした企画立案や市民対応を行うために、市役所の業務改善が求められる。</t>
  </si>
  <si>
    <t>より専門性の高い業務や、まちの将来を見据えた企画・立案に集中できる環境を整えるため、定型的な事務作業にかかる時間を削減するための仕組みの導入を進める。また、デジタルツールを効果的に活用するための人財育成にも取り組む。さらに、市役所で進めた事例は地域の事業者にも共有し、民間にも広がる「働き方改革」の実現を目指す。</t>
  </si>
  <si>
    <t>業務効率化ツール（ AI 、 OCR 、 RPA 等）の導入</t>
  </si>
  <si>
    <t>無料ツールを含む複数のデジタル手段を活用し、事務量の多い業務の一部工程から段階的に効率化を検証する「小さく始めるDX」を推進する。一度に全体最適を目指すのではなく、部分的な成功事例を積み重ねることで、他業務への横展開を可能とする持続的な業務改革を図る。</t>
  </si>
  <si>
    <t>在宅 ワーク・テレワーク環境の整備</t>
  </si>
  <si>
    <t>職員が出張先や移動中でも業務を行える専用端末を運用している。利用希望は増加しており、今後不足が生じることが見込まれるため、端末台数を拡充し、外出中でも決裁や確認が可能な環境を整備する。これにより、手続きの遅れを防ぎ、迅速かつ安定した市民サービスの提供を実現する。</t>
  </si>
  <si>
    <t>デジタル技術を最大限活用するための職員教育の実施</t>
  </si>
  <si>
    <t>現在、生成AIを利用できる環境を整備しており、多くの職員が業務に活用している。一方で、生成AIや情報セキュリティなどの技術は日々進化しているため、職員の習熟度に応じた研修を定期的に実施する。単なるツール導入にとどめず、業務負担の軽減と市民サービスの質向上につながる活用を推進する。</t>
  </si>
  <si>
    <t>勤怠管理の電子化</t>
  </si>
  <si>
    <t>QRコード読取による出退勤管理システムを導入し、出退勤時刻をサーバー上で自動記録する。これにより、手作業による勤怠集計や確認作業を不要とし、集計時間の大幅な削減と記録ミスの防止を実現する。職員の事務負担を軽減し、業務の効率化と正確性の向上を図る。</t>
  </si>
  <si>
    <t>やさしさを生み出す</t>
  </si>
  <si>
    <t>風土・文化・
人財育成DX</t>
  </si>
  <si>
    <t>デジタル社会を牽引する人財育成と地域へのDX浸透</t>
  </si>
  <si>
    <t>行政のデジタル化推進に必要不可欠な専門知識やスキルを持つ人財が不足しる。また、既存職員のデジタルに対する理解度にもばらつきがあり、新しいデジタル技術を活用して市民向けのサービスを改善する取り組みが遅れている。さらに、市民・事業者側もデジタルツールを使いこなすための機会が乏しく、地域全体でDXを手段として活用しきれていない現状がある。</t>
  </si>
  <si>
    <t>デジタル社会を牽引する「人財」を育成し、必要なDX人財を計画的に育成・配置し、組織全体の能力を最大化する。具体的なスキル強化として、生成AIの活用や業務改善（BPR）ができる人財を育成する。同時に、市民・事業者向けにもデジタルリテラシー向上やDX推進のための学習機会を提供することで、地域全体のデジタル活用の底上げを図り、DXが浸透した地域を目指す。</t>
  </si>
  <si>
    <t>挑戦・学びを称賛する評価・支援制度の 整備</t>
  </si>
  <si>
    <t>DXへの挑戦を組織として評価するため、従来の評価方式だけでなく、デジタル技術を活用した業務改善の成果や新たなサービスへの挑戦過程を人事評価に反映する。あわせて、生成AI活用を含む研修の実施や資格取得支援により、職員のデジタルスキル向上を図る。</t>
  </si>
  <si>
    <t>外部 DX 人財の活用</t>
  </si>
  <si>
    <t>DX分野の専門人材を効率的に確保するため、市内企業と連携し、外部DX専門家を共同で活用するワークシェアリングを実施する。あわせて、民間の現役エンジニアやコンサルタントを柔軟に任用し、重要プロジェクトの設計に参画させることで、専門知見の共有と実践的な人材活用を図る。</t>
  </si>
  <si>
    <t>EBPM推進のための生成AIを活用したデータ分析の活用</t>
  </si>
  <si>
    <t>データ分析の専門知識不足を補いEBPMを加速させるため、市内の統計データや市民アンケートを生成AIで分析・可視化するツールを導入し、職員が迅速に政策効果をシミュレーションできる環境を構築する。</t>
  </si>
  <si>
    <t>市民参画を促進する開かれたまちづくり</t>
  </si>
  <si>
    <t>従来のパブリックコメントや住民アンケート等では、若年層や子育て世代、現役世代、高齢者など多様な市民の視点を行政が十分に把握できていない。また、市民が行政に対して意見や提案をする際に、時間や場所、手続きの手間などが障壁となり、市民が能動的に市政へ関与する機会が限定されている。デジタル技術を活用し、市民がいつでもどこでも容易に行政に意見を届けられる仕組みの構築や市民との対話の深化が求められている。</t>
  </si>
  <si>
    <t>市民がデジタル技術を活用し、市政に対する意見や提案を容易に行えるデジタルプラットフォームを構築する。投稿された意見や議論の内容をAIで分析・集約し、市民ニーズの傾向を迅速かつ公平に政策形成に活用する。また、デジタル技術を活用することで市民が行政活動へ参加できる機会を増やし、市民と行政の双方向の対話を促進し、政策の有効性と市政への信頼性を確立する。</t>
  </si>
  <si>
    <t>オンライン意見集約プラットフォームの導入</t>
  </si>
  <si>
    <t>子育て世代や現役世代が対面での意見聴取に参加しにくい課題を解決するため、スマホからいつでも手軽に意見投稿や共感ボタンによる支持表明ができる仕組み（LINEや子育てアプリ内機能）を導入・運用する。</t>
  </si>
  <si>
    <t>生成AIによる意見分析と傾向の可視化</t>
  </si>
  <si>
    <t>市民や職員から寄せられる多様な意見の中で、少数意見が埋もれてしまうリスクを回避するため、生成AIによるキーワード分析を実施する。意見の傾向や共通点を可視化することで、多様な声を公平に把握し、客観性と納得感のある合意形成を促進する仕組みを構築する。</t>
  </si>
  <si>
    <t>シビックテックとの連携</t>
  </si>
  <si>
    <t>行政が保有するデータを市民や開発者が使いやすい形で公開し、シビックテックを活用したハッカソンやワークショップを開催する。市民目線のアイデアから生活を便利にするサービス創出を促進するとともに、利用状況を分析し改善を重ねながら、持続的に市民生活の質向上につながる仕組みとして定着させる。</t>
  </si>
  <si>
    <t>重要な政策決定プロセスの可視化</t>
  </si>
  <si>
    <t>行政の意思決定の透明性を高めるため一部の政策について、市民が意見提案や議論に参加できるデジタルプラットフォームを導入する。政策の方向性や論点をわかりやすく提示し、市民と共に考えるプロセスを設けることで、意思決定への納得感を高めるとともに、職員負担を抑えた持続的な市民参画の仕組みを構築する。</t>
  </si>
  <si>
    <t>まち・暮らしのDX</t>
  </si>
  <si>
    <t>必要な情報が手元に届くスマート広報</t>
  </si>
  <si>
    <t>広報手段の多様化により情報発信の機会は増えたが、画一的な発信だけでは、市民が膨大な情報の中から自分に必要な情報を的確に選び取ることが難しくなっている。時間や場所、言語や障がいの有無を問わず、誰もが等しく情報を受け取れる環境整備や、デジタルに不慣れな方への配慮も十分とは言えない。一方、庁内では広報の手段が多様化していることから業務が複雑化し、属人的になりやすいという課題も見られる。</t>
  </si>
  <si>
    <t>従来の広報紙を用いた情報発信に加え、デジタルツールを活用し、「必要な人に、必要な時に、必要な方法で届く」ことを目指す。属性・関心に基づくパーソナライズ配信、AI要約による要点提示、多言語・読み上げ対応、チャットボットによる24時間対応、個人情報とアクセシビリティ確保を進め、全庁的に持続可能な情報提供基盤を整備する。</t>
  </si>
  <si>
    <t>市民に分かりやすい情報発信</t>
  </si>
  <si>
    <t>市民への通知や案内について、郵送に加え、メール、LINE、SMSなど複数の手段による情報発信を行う。あわせて、スマートフォンでの閲覧を前提に、要約文や短時間動画を活用した分かりやすい発信を原則化し、週1回の市政情報配信を実施することで、市民の情報取得の負担軽減と行政広報の効率化を図る。</t>
  </si>
  <si>
    <t>スマート観光案内</t>
  </si>
  <si>
    <t>民間サービスと連携して観光ビッグデータを活用し、来訪者の動向分析に基づく効果的な観光施策を推進する。あわせて、民間広告サイトやYouTube広告を活用した市外向けプロモーションを強化し、文化財にはデジタルミュージアムへのQRコードを設置することで、回遊性向上と情報発信の効率化を図る。</t>
  </si>
  <si>
    <t>商工観光課</t>
  </si>
  <si>
    <t>災害時の防災情報発信の一元化</t>
  </si>
  <si>
    <t>災害時の情報発信を一元化するため、災害対策本部における防災情報の発信責任を明確化する。市ホームページを基軸として、プッシュ通知機能を備えたツールを活用し、複数の情報が錯綜しない体制を整えることで、市民が必要な防災情報を迅速かつ確実に受け取れる仕組みを構築する。</t>
  </si>
  <si>
    <t>未来を担う子どもの教育や子育てを包括的に支援</t>
  </si>
  <si>
    <t>共働き世帯やひとり親世帯など、多忙な中で子育てに取り組む方が平日昼間に電話や来庁することへの負担は大きい。教育におけるデジタル活用は進んだものの、教員をサポートする教育委員会では、時間外の電話対応が常態化するなど、DX化の進展に濃淡が生じている。また、手書きといったアナログな学習法の方が効果的だという研究結果もあり、デジタル・アナログ双方の利点を見直す必要も生じている。</t>
  </si>
  <si>
    <t>多忙な現役世代がいつでも・どこでも手続きができるようにするため、オンラインでの申請・予約の拡充を進める。また、子育て支援アプリの利用促進を図り、こどもの予防接種や健診をサポートする。教育現場では、学校の通信インフラの増強に加え校務のデジタル化による働き方改革を進め、教員がこどもの指導に最大限注力できる環境づくりを図る。デジタル化のみならず、アナログの良さも大切にし、専門職による母子への伴走支援体制の充実や、学校教育の資質向上に努める。</t>
  </si>
  <si>
    <t>AIチャットを活用した育児・子育て支援</t>
  </si>
  <si>
    <t>教育現場の包括的なデジタル活用</t>
  </si>
  <si>
    <t>学校と保護者の連絡を双方向のデジタル化により効率化し、紙による通知を廃止する。学校ごとに運用しているメールシステムを統一し、学校だよりや各種お知らせのペーパーレス化を進める。あわせて、教材費の公会計化により現金集金をなくし、事務負担の軽減と透明性の向上を図る。</t>
  </si>
  <si>
    <t>子育て支援アプリをマイナポータルと連携させ、各種手続きや情報管理の一元化を進める。予防接種予診票のデジタル化を円滑に導入するとともに、すでにオンライン化している健診問診票や教室予約、産後ケア申請について、対象手続きを拡大し、保護者の負担軽減を図る。</t>
  </si>
  <si>
    <t>教育現場のネットワーク増強</t>
  </si>
  <si>
    <t>持続可能な地域公共交通の実現</t>
  </si>
  <si>
    <t xml:space="preserve">高齢化・核家族化が急速に進展しており、2040年には高齢人口割合が45.5%に達すると予測されている。これにより、自家用車を利用できない高齢者等が増加し、生活の足を確保するための公共交通の必要性は高まっている。一方で、市民の交通手段分担率は自家用車利用が約80%と定着しており、公共交通の利用者は減少傾向にある。自家用車が前提となりやすく、公共交通は選ばれにくい状況となっている。
</t>
  </si>
  <si>
    <t>交通データを分析した需要予測やAI・GPS※などのデジタル技術を活用し、地域交通の運行とサービスを持続的に再構築する。また、将来的な運転手不足解消を見据えた自動運転技術の段階的導入や、地域住民等が協力するライドシェア※の仕組みの検討を進める。</t>
  </si>
  <si>
    <t>自動運転技術の段階的導入に向けた実証</t>
  </si>
  <si>
    <t>民間タクシーや公共交通を活用した自動運転の実証を行い、高齢者向けの配送や通院・買い物支援に活用する。既存の中央部循環路線を補完し、移動や生活支援の利便性向上を図るとともに、官民連携により持続可能な地域交通サービスの実装を目指す。</t>
  </si>
  <si>
    <t>地域内ライドシェアモデルの検討</t>
  </si>
  <si>
    <t>市内の移動を支えるライドシェアサービスを導入し、高齢者や障がい者、通学・通勤、観光、習い事など多様な移動ニーズに対応したサービスの実現性調査および実証を行う。地域特性に応じた移動手段の確立を図り、日常生活の利便性向上と持続可能な地域交通の実現を目指す。</t>
  </si>
  <si>
    <t>地域版MaaSアプリの検討</t>
  </si>
  <si>
    <t>地域版MaaSアプリの導入に向け、市内循環バスやデマンドバスを対象に先行して取り組みを開始する。あわせて、バス、鉄道、タクシー、ライドシェア、シェアサイクルなど市内の交通手段を統合したアプリについて、既存の交通の利便性向上を踏まえ、民間事業者と連携して検討を進め、市民や来訪者の移動利便性向上を目指す。</t>
  </si>
  <si>
    <t>市民の健康づくりサポート</t>
  </si>
  <si>
    <t xml:space="preserve">健康寿命を延ばすために必要な要素である「生活習慣病の予防」には、定期的な健康診断の受診に加え、食生活や運動習慣のセルフチェックが必要となるが、多くの市民が行っているという状況には至っていない。医療に関するデータの利活用や、それに基づく政策形成も途上にある。また、医療費助成や予防接種など、紙による申請が行われている現状がある。
</t>
  </si>
  <si>
    <t>すでに取り組んでいる「健康ポイント事業」の拡充を図り、多くの人が参加したくなるサービスへと進化させる。国が進める医療のデジタル化に対応し、ペーパーレス化やオンライン化などにより業務効率化を進め、妊産婦や高齢者など、対面での支援も必要な方に対するケアの充実を図る。市内医療機関の診療体制の補完と、こどもの病気において24時間対応可能な環境を整備するため、小児科の夜間・休日オンライン診療導入について検討する。</t>
  </si>
  <si>
    <t>デジタルを活用した市民の健康サポート</t>
  </si>
  <si>
    <t>LINEや専用アプリを活用し、年齢や世帯状況に応じて対象者を絞った予防接種や健康診断の案内をプッシュ通知で配信する。必要な情報を適切なタイミングで届けることで、受診忘れを防ぎ、市民の健康管理を支援するとともに、個別通知にかかる事務負担の軽減を図る。</t>
  </si>
  <si>
    <t>オンライン相談ができる環境整備</t>
  </si>
  <si>
    <t>健康ポイント事業の推進。電子クーポン化による利用拡大</t>
  </si>
  <si>
    <t>スマートフォンアプリを活用し、歩数に加えて食事や体調なども記録できる健康ポイント事業を展開する。健康状態に応じて多様な行動がポイント取得につながる仕組みとすることで、楽しみながら無理なく続けられ、より多くの市民が参加しやすい健康づくりを支援する。</t>
  </si>
  <si>
    <t>産官学連携による健康や医療ビックデータの活用</t>
  </si>
  <si>
    <t>産官学が連携し、医療データを活用して市民の健康づくりを支援する事業を検討する。健康ポイント事業と連携することで、日々の健康行動と医療データを結び付け、より効果的な予防や生活習慣の改善につなげる仕組みを構築し、市民が安心して健康を守れる環境を整える。</t>
  </si>
  <si>
    <t>市民の安心・安全をデジタルで守る</t>
  </si>
  <si>
    <t>防災や獣害予防、インフラ保全についての情報は、市民の方より頂いた情報は市に集約されているものの、その公開や可視化には至っていいない。市民の方の安心・安全を守るためにも、活用できる情報を整理し、可視化すべきものは公開するなどして、日頃より、市民も含めた防災意識の向上が必要である。　</t>
  </si>
  <si>
    <t>行政が保有している情報や民間が提供している情報を積極的に活用し、安全・安心につなげる。市民と協力して、地域の安全を守る仕組みなども検討する。公共インフラ保全に関する情報や、公共施設の維持管理に関する情報を適切に公開し、公共インフラや公共施設の保全や資産の価値の向上に取り組む。また、災害や獣害予防に活用できるよう、避難所の情報やハザードマップの確認、害獣の出没地点等の情報を可視化できるよう、データの集約を進める。</t>
  </si>
  <si>
    <t>公共インフラ情報の集約・公開</t>
  </si>
  <si>
    <t>道路や上下水道など自治体が保有する公共インフラ情報を集約し、分かりやすく公開する事業を進める。あわせて、電力や水道分野におけるスマートメーター導入の検討を行い、データ活用による効率的な維持管理や迅速な状況把握を可能とすることで、安全で持続可能なインフラ運営を目指す。</t>
  </si>
  <si>
    <t>防災情報の集約・公開（防災・防犯・ 獣害 対策）</t>
  </si>
  <si>
    <t>災害や事故、害獣の出没など、市民の皆さまに速やかに共有すべき地域の情報を一元的に集約する仕組みを整備する。あわせて、防災無線や防災メール、LINE、市ホームページなど複数の手段へ同時に情報を配信できる「地域情報配信システム」を導入し、緊急時でも必要な情報を確実に届けられる体制を構築する。</t>
  </si>
  <si>
    <t>道路陥没や落下物等の通報・公開システム</t>
  </si>
  <si>
    <t>道路の陥没や落下物など、危険箇所を市民が気付いた際に、LINEから写真や位置情報を添えて簡単に通報できる仕組みを整備する。通報内容は市で確認のうえ公開し、注意喚起や対応状況を共有することで、事故の未然防止と迅速な復旧につなげ、市民と行政が協力して安全なまちづくりを進める。</t>
  </si>
  <si>
    <t>冠水や害獣情報の公開システム</t>
  </si>
  <si>
    <t>災害時の冠水情報や害獣の出現情報について、配信方法を見直し、地域情報配信システムに集約する。あわせて、民間の地図サービスや情報提供サービスとも連携し、位置や状況を分かりやすく公開することで、必要な情報を一元的に把握できる環境を整える。緊急時に市民が迷わず行動できる情報提供体制を構築する。</t>
  </si>
  <si>
    <t>上下水道配管図等のWeb公開化</t>
  </si>
  <si>
    <t>上下水道の配管図など市が保有する重要インフラ情報について、閲覧者を限定した管理のもとで安全に公開する仕組みを整備する。管路台帳の電子化とGISを基盤としたシステムを活用し、事業者との情報共有を効率化するとともに、点検や更新計画など維持管理業務の高度化と迅速化を図る。</t>
  </si>
  <si>
    <t>共にはぐくむ</t>
  </si>
  <si>
    <t>共創DX</t>
  </si>
  <si>
    <t>市民とのシビックテックの推進</t>
  </si>
  <si>
    <t>行政区をはじめとする市民組織とのコミュニケーションにはアナログな手法が多く、情報の伝達や交換、共有には一定の時間がかかっている。共働きの増加や定年の延長等により、行政区の役員や民生委員など、地域活動の担い手不足が生じているという課題がある。そのため、地域で役割を割り当てられるような住民自治ではなく、自発的に地域に関わるような「新たな住民自治の形」も求められています。</t>
  </si>
  <si>
    <t>地域団体や、市民と双方向でコミュニケーションがとれるツールを活用して、新しい住民自治のスタイルを構築する。市民が自分の得意な分野、持っている情報を持ち寄る機会を創ることで、地域に関わるきっかけ作りを進める。デジタル活用のレベルに応じた施策を展開し、隠れた市民力をデジタルの力で引き出す。</t>
  </si>
  <si>
    <t>「まちづくりハッカソン」の実施</t>
  </si>
  <si>
    <t>市民や市内外の民間事業者と協力し、行政が保有するオープンデータを活用したまちづくりハッカソンを実施する。地域課題をテーマに、多様な視点や技術を持つ参加者が集い、新たなアイデアやサービス創出を促進することで、市民生活の向上につながる共創型のまちづくりを推進する。</t>
  </si>
  <si>
    <t>市民が行政サービスに協働できる仕組み</t>
  </si>
  <si>
    <t>市民が行政サービスに協働できる仕組みとして、環境保全や地域美化活動などの活動実績を、ぴったりサービス等のオンラインプラットフォームを活用して申請できるようにする。あわせて、ワークショップや勉強会を開催し、市民と行政が学び合いながら意見交換を行うことで、主体的な参画を促し、共にまちづくりを進める基盤を整える。</t>
  </si>
  <si>
    <t>デジタルツールを活用した相互の情報伝達手段の導入</t>
  </si>
  <si>
    <t>関係人口や市外企業との価値共創</t>
  </si>
  <si>
    <t>デジタル技術により場所の制約が消失し、様々な人や組織と繋がることが容易となったことで、従来にない形での関係が構築ができるようになった。外部の様々な人や企業が関わることで、この地域から新たな価値が生じることを目指す。とくに本市では、企業城下町であった時代から、現在の厳しい状況に至る中、成長産業の積極的な誘致を図る必要がある。様々なステークホルダーが関わりながら矢板市を実証フィールドとして使ってもらうための取り組みを検討する。</t>
  </si>
  <si>
    <t>ふるさと納税の推進やふるさと住民票の発行によるファンづくりから、より濃密に市に関われるような取り組みを通じ、関係人口の創出を目指す。企業や研究機関等に対しては、実証実験等のワンストップ窓口を設け、市民が特定されない形であれば、行政が保有するデータをできる限り提供する。</t>
  </si>
  <si>
    <t>関係人口創出事業</t>
  </si>
  <si>
    <t>ふるさと納税の増収と関係人口の拡大を図るため、本市ならではの返礼品開発や商品開発への補助を行うとともに、企業版ふるさと納税（人材派遣型）を活用する。あわせて、地域通貨やロイヤルティプログラムを導入し継続的な関係づくりを促進するほか、移住や二地域居住を希望する人が滞在しテレワークを行う際の費用を支援する。</t>
  </si>
  <si>
    <t>市の政策形成や事業への外部人財活用</t>
  </si>
  <si>
    <t>市の政策形成や事業推進に外部人材の知見を取り入れるため、地域活性化起業人や地域おこし協力隊を積極的に活用する。あわせて、企業版ふるさと納税（人材派遣型）により民間人材の参画を促進するとともに、クラウドソーシングを活用した意見集約を行い、多様な視点を政策や事業に反映させる体制を構築する。</t>
  </si>
  <si>
    <t>共創推進課の設定、外部へのデータ提供における調整を実施</t>
  </si>
  <si>
    <t>共創推進課を設置し、官民連携による共創を推進する。外部へのデータ提供や連携に関する調整を一元的に担い、観光分野ではDMO・DMCの設立を進め、戦略的なデータ活用を図るとともに、オープンデータの提供を推進する。</t>
  </si>
  <si>
    <t>他自治体・企業等との協議体への参画</t>
  </si>
  <si>
    <t>共通の課題を抱える他の自治体や企業、大学などと共創する協議体に参画して、継続的な対話と連携を通じて多様な関係者との関係を築く。分野横断的な課題解決に向け、共同研究や実証事業、協定に基づく連携事業を実施し、知見や成果を相互に共有することで、先進的かつ持続可能な施策展開を図る。</t>
  </si>
  <si>
    <t>AIによる新しい
価値づくり</t>
  </si>
  <si>
    <t>AIの積極活用による新しい価値創造</t>
  </si>
  <si>
    <t>デジタル技術の進展により、これまで人の対応や支援が必要であった分野においても、人を介さずに新たな価値を提供できる事例が増加している。文章や画像の生成、衛星画像を活用した道路・農地・河川等の監視、データによる健康異常の早期検知など、さまざまな分野でAIの活用が進みつつあり、今後は、さらに多様な領域においてAIを活用した新たな価値が創出されることが見込まれる。人口が少ない地域においても、こうした先進的な技術を積極的に導入することで、住民の生活の質を高める新たな価値の創出につなげていくことが重要となる。</t>
  </si>
  <si>
    <t>AI技術を活用して新たな価値やサービスの開発・提供に取り組む企業との連携を強化し、行政課題の解決や市民サービスの向上につながる共創を推進する。AIサービスの実証・実装が円滑に行える環境を整備し、市民・企業・行政が一体となって新たな地域価値の創出や公共サービスの実現に取り組む「共創型の行政運営」を目指す。</t>
  </si>
  <si>
    <t>オープンイノベーションによるAI実装支援</t>
  </si>
  <si>
    <t>オープンイノベーションによりAI実装を支援するため、市民や企業からAIを活用した行政課題解決の提案を募るコンペティションを開催する。提案内容を競い合い、優秀なものは実証実験として検証を行う。あわせて、企画から検証までの過程を公開することで、市民参加型のAI活用を推進するとともに、AI先進地としての矢板市の発信力強化を図る。</t>
  </si>
  <si>
    <t>市民・企業・行政が一体となった共創的リビングラボ</t>
  </si>
  <si>
    <t>市民・企業・行政が一体となって地域課題の解決に取り組む共創的リビングラボを実施する。他自治体の先行事例を参考に、実証実験やワークショップを通じて新たなサービスや仕組みを検討し、現場での検証と改善を重ねる。多様な主体の知見を生かし、実装につながる共創の場として継続的に展開する。</t>
  </si>
  <si>
    <t>EBPM （データ政策立案）の推進</t>
  </si>
  <si>
    <t>オープンデータの整備・公開・更新を計画的に進め、市民や事業者が活用しやすい環境づくりに取り組む。あわせて、データ整備の手法を確立し、継承していくことで、職員一人ひとりがデータの重要性を理解し、共有できる体制を整える。データに基づく行政運営（EBPM）を推進する環境と意識を育て、市民サービスの向上や透明性の高い市政運営につなげていく。</t>
  </si>
  <si>
    <t>AI 共創 プロジェクト</t>
  </si>
  <si>
    <t>AIスタートアップやAI関連企業に対し、実証や実装のフィールドとして市内環境を提供する事業を進める。企業が本市で技術検証やサービス開発を行うことで、地域課題の解決や新たな価値創出につなげるとともに、本市のAI活用に対する積極的な姿勢を発信する。企業ニーズを調査し、効果的なPRを行うことで、AI関連企業の集積と地域産業の活性化を目指す。</t>
  </si>
  <si>
    <t>⚪︎</t>
  </si>
  <si>
    <t>DX計画 構造整理</t>
  </si>
  <si>
    <t>１</t>
  </si>
  <si>
    <t>コンセプト</t>
  </si>
  <si>
    <t>「らくらくシティ○○」</t>
  </si>
  <si>
    <t>“ヨユウ”をつくり、生まれた“ヨユウ”は優しさへ、未来を創るDX</t>
  </si>
  <si>
    <t>デジタルの力で、時間と心のヨユウを生み出し、そのヨユウを“優しさ”と“新しい価値”に変え、行政も市民も一緒に、未来を育てていくまちへ。</t>
  </si>
  <si>
    <t>２</t>
  </si>
  <si>
    <t>３つの変革テーマ（Why：価値観・方向性：どんな変化を起こしたいのか）</t>
  </si>
  <si>
    <t>テーマ</t>
  </si>
  <si>
    <t>ねらい・まちの姿</t>
  </si>
  <si>
    <t>①</t>
  </si>
  <si>
    <t>DXで“ヨユウ”をつくる</t>
  </si>
  <si>
    <t>行政も暮らしもスムーズに。デジタルの力で効率化・省力化を進め、人が人に向き合える余白を生み出す。</t>
  </si>
  <si>
    <t>②</t>
  </si>
  <si>
    <t>生まれた“ヨユウ”を、地域を支える“優しさ”に</t>
  </si>
  <si>
    <t>思いやり・学び・挑戦がまちの中で循環する文化を育て、行政も市民も、互いに応援し合いながら新しい価値を共に生む土壌をつくる</t>
  </si>
  <si>
    <t>③</t>
  </si>
  <si>
    <t>“優しさ”を価値・共創へ繋げる</t>
  </si>
  <si>
    <t>市民・地域・企業・関係人口がつながり、データやAIも活用しながら、新しい公共・新しい価値を共に創る。</t>
  </si>
  <si>
    <t>３</t>
  </si>
  <si>
    <t>重点テーマ（What：変革テーマを目指すために行うこと、どの領域で変化を起こすのか）</t>
  </si>
  <si>
    <t>ねらい</t>
  </si>
  <si>
    <t>対応する変革テーマ</t>
  </si>
  <si>
    <t>行政体験の刷新</t>
  </si>
  <si>
    <t>手続き・窓口・相談をデジタルで統合し、行政との接点を、“わかりやすく・速く・親切”に、行政サービスと職員の働き方を同時にアップデートし、“わかりやすく・働きやすく”を実現。</t>
  </si>
  <si>
    <t>① ヨユウをつくる</t>
  </si>
  <si>
    <t>職員体験の刷新</t>
  </si>
  <si>
    <t>行政サービスと職員の働き方を同時にアップデートし、“わかりやすく・働きやすく”を実現。</t>
  </si>
  <si>
    <t>優しさが循環する文化づくり</t>
  </si>
  <si>
    <t>市民と行政が共に学び、挑戦を応援し合う文化へ。ヨユウが優しさとなり、挑戦と共感が循環するまちを育てる。</t>
  </si>
  <si>
    <t>② 優しさをつくる</t>
  </si>
  <si>
    <t>④</t>
  </si>
  <si>
    <t>生活体験の進化（暮らしを支えるDX・生活基盤の整備）</t>
  </si>
  <si>
    <t>教育・子育て・健康・移動・安全など、生活の中で生まれるヨユウを、地域や人の新しい価値につなげる。</t>
  </si>
  <si>
    <t>生活体験の進化（暮らしを育てるDX・生活価値の創造）</t>
  </si>
  <si>
    <t>③ 価値をつくる</t>
  </si>
  <si>
    <t>⑤</t>
  </si>
  <si>
    <t>共創・参画の拡張</t>
  </si>
  <si>
    <t>市民・関係人口・企業・地域がデジタルを介してつながり、共に価値を創る。</t>
  </si>
  <si>
    <t>⑥</t>
  </si>
  <si>
    <t>データとAIによる価値創造</t>
  </si>
  <si>
    <t>データとAIを活かし、まち全体を最適化。生活・行政・産業の質を高め、新たな価値を生む。</t>
  </si>
  <si>
    <t>全テーマ横断</t>
  </si>
  <si>
    <t>４</t>
  </si>
  <si>
    <t>施策領域（How：重点テーマを支える実装分野、どんな仕組みで実現するのか）</t>
  </si>
  <si>
    <t>対応する重点テーマ</t>
  </si>
  <si>
    <t>手続き・相談・申請など行政との接点をデジタルで刷新。</t>
  </si>
  <si>
    <t>業務の効率化・AI活用・データ連携で職員が市民対応に集中できる環境へ。</t>
  </si>
  <si>
    <t>風土・人材・文化DX</t>
  </si>
  <si>
    <t>行政・市民が共に学び・挑戦する場を整備し、やさしさと挑戦が循環する文化を醸成。</t>
  </si>
  <si>
    <t>まち・暮らしDX</t>
  </si>
  <si>
    <t>教育・子育て・健康・移動・防災など、市民の生活体験をデジタルで支える。</t>
  </si>
  <si>
    <t>生活体験の進化（ヨユウ＋価値）</t>
  </si>
  <si>
    <t>つながりDX</t>
  </si>
  <si>
    <t>市民・地域・企業・関係人口を結ぶ共創の仕組み。デジタルで共助の輪を拡張。</t>
  </si>
  <si>
    <t>データ・AI基盤DX</t>
  </si>
  <si>
    <t>データ分析やAIを活用し、EBPM・政策の最適化・新サービス創出を推進。</t>
  </si>
  <si>
    <t>５</t>
  </si>
  <si>
    <t>重点施策テーマ（Action：実装プロジェクト、何をやるのか）</t>
  </si>
  <si>
    <t>主な施策例</t>
  </si>
  <si>
    <t>・デジタルを活用した手続き・総合受付・相談窓口（AIチャット／AI受付）
・窓口改革（モバイル活用、営業時間見直し）</t>
  </si>
  <si>
    <t>・デジタルを活用した手続き・総合受付・相談窓口（AIチャット／AI受付等）
・窓口改革（モバイル活用、窓口の営業時間見直し）
・職員の働き方改革（AI-OCR／RPA／AI議事録／生成AI活用／在宅ワーク）
・庁内業務プロセスの効率化・標準化
・AI活用による判断支援・文書作成支援</t>
  </si>
  <si>
    <t>変革につながる学び・機会の創出・サポートする仕組みづくり
　（職員研修・評価制度、市民・事業者が学ぶ機会の提供）
・職員と市民の共学プログラム／まちづくりスクール
・挑戦・実践を応援する仕組み（庁内・地域ピッチなど）
・挑戦・学びを称賛する評価・支援制度
・挑戦や学びを支える研修・評価制度の整備
・職員・市民・事業者が学び合う「共学の場」づくり
・挑戦を称賛・応援する文化を形成</t>
  </si>
  <si>
    <t xml:space="preserve">【暮らしを支えるDX】
・教育や子育ての包括支援（教育事務DX／ワンストップ子育てサポート）
・マイカーに頼らない公共交通の整備
・デジタルを活用した市民の健康をサポート
・市民の安心・安全をデジタルで守る（災害・獣害・防犯・防災）
【暮らしを育てるDX】
・地域共創プロジェクト／共育・文化活動／生活価値創造（地域ポイント、観光DX、エネルギー連携など））
・地域内のデジタル共助活動（地域見守り・健康促進など）
・デジタルツールを活用して市民と協力して自治を運営する仕組みづくり
</t>
  </si>
  <si>
    <t>生活体験の進化</t>
  </si>
  <si>
    <t>② ヨユウをつくる ③価値をつくる</t>
  </si>
  <si>
    <t>・誰でも行政に参画できる仕組み（意見投稿・オンライン参加）
・関係人口・地域・企業の情報共有・共創基盤
・デジタル広報・情報発信の最適化（AIレコメンド・個別配信）
・デジタルツールを活用して市民と協力して自治を運営する仕組みづくり
・新しい価値の創造（地域・企業との共創プロジェクト）</t>
  </si>
  <si>
    <t>データ・AI活用</t>
  </si>
  <si>
    <t>・データ連携・分析による政策の最適化（EBPM）
・AIによる予測・提案（防災・健康・教育・交通）
・オープンデータ・AI共創プロジェクトの推進
教育や子育ての包括的な支援（データ連携・子育て分析）
マイカーに頼らなくても移動ができる公共交通の整備（交通データ最適化）
デジタルを活用した市民の健康をサポート（ヘルスデータ・AI予測）
市民の安心・安全をデジタルで守る（センサー／防災データ活用）
関係者・関係部門が情報共有して関係人口をもてなす仕組み（共通基盤）
デジタルツールを活用して、情報が効率的に届く仕組みづくり（AIレコメンド・個別発信）
デジタルツールを導入した職員の働き方改革（生成AI・自動化活用）
（派生）地域DX／新しい価値の創造（データ・AIを活用した地域プロジェクト）</t>
  </si>
  <si>
    <t>変革テーマ①</t>
  </si>
  <si>
    <t>施策テーマ</t>
  </si>
  <si>
    <t>・デジタルを活用した手続き・総合受付・相談窓口（AIチャット／AI受付等）</t>
  </si>
  <si>
    <t>・RPA／AI-OCR／AI議事録／生成AI活用などによる庁内業務効率化</t>
  </si>
  <si>
    <t>・モバイル端末活用・在宅ワーク・営業時間見直しなどの窓口改革</t>
  </si>
  <si>
    <t>・業務プロセスの標準化とデジタル連携による職員負担軽減</t>
  </si>
  <si>
    <t>・窓口改革（モバイル活用、窓口の営業時間見直し）</t>
  </si>
  <si>
    <t>・職員の働き方改革（AI-OCR／RPA／AI議事録／生成AI活用／在宅ワーク）</t>
  </si>
  <si>
    <t>・庁内業務プロセスの効率化・標準化</t>
  </si>
  <si>
    <t>・AI活用による判断支援・文書作成支援</t>
  </si>
  <si>
    <t>変革テーマ②</t>
  </si>
  <si>
    <t>生まれた"ヨユウ"を"優しさ"に変える</t>
  </si>
  <si>
    <t>・職員・市民・事業者が学び合う「共学の場」の設置</t>
  </si>
  <si>
    <t>・挑戦・実践を応援する仕組み（庁内・地域ピッチなど）</t>
  </si>
  <si>
    <t>・挑戦・学びを称賛する評価・支援制度の整備</t>
  </si>
  <si>
    <t>・職員研修・評価制度のアップデートによる挑戦文化の醸成</t>
  </si>
  <si>
    <t>生活体験の進化（生活基盤のDX）</t>
  </si>
  <si>
    <t>・教育や子育ての包括的な支援（教育事務DX・ワンストップ子育てサポート）</t>
  </si>
  <si>
    <t>・デジタルを活用した市民の健康サポート（ヘルスケアDX）</t>
  </si>
  <si>
    <t>・マイカーに頼らなくても移動できる公共交通の整備（モビリティDX）</t>
  </si>
  <si>
    <t>・市民の安心・安全をデジタルで守る（防災・防犯・獣害DX）</t>
  </si>
  <si>
    <t>変革テーマ③</t>
  </si>
  <si>
    <t>優しさを価値・共創へ繋げる</t>
  </si>
  <si>
    <t>生活体験の進化（生活価値の向上）</t>
  </si>
  <si>
    <t>・地域共創による新しいサービス・仕組みの創出（地域DX・共創事業）</t>
  </si>
  <si>
    <t>・子育て・教育・健康分野でのネットワーク・共助活動の推進</t>
  </si>
  <si>
    <t>・地域内での見守り・支え合いの仕組み（共助DX／地域福祉連携）</t>
  </si>
  <si>
    <t>・誰でも行政に参画できる仕組みづくり（オンライン意見投稿・デジタル参加）</t>
  </si>
  <si>
    <t>・関係人口・企業・地域・行政が情報共有し共創する仕組み（共創プラットフォーム）</t>
  </si>
  <si>
    <t>・デジタルツールを活用した情報発信の最適化（AIレコメンド・個別配信）</t>
  </si>
  <si>
    <t>・行政と市民が協働で自治を運営する「共治」仕組みづくり</t>
  </si>
  <si>
    <t>データとAI活用による価値創造</t>
  </si>
  <si>
    <t>・EBPM（データに基づく政策立案）の推進</t>
  </si>
  <si>
    <t>・AIによる予測・提案（防災・健康・教育・交通など）</t>
  </si>
  <si>
    <t>・オープンデータ化とデータ連携基盤の整備</t>
  </si>
  <si>
    <t>・AI共創プロジェクト（AI×地域課題解決）の展開</t>
  </si>
  <si>
    <t>ビジョン・目的（Why DX）　8/22までの意見より</t>
  </si>
  <si>
    <t>共通前提：人口減少で職員は減り、業務は多様化・複雑化。このままでは自治体運営が立ち行かなくなる。だからこそDXで、持続可能で「選ばれる自治体」へ転換する。</t>
  </si>
  <si>
    <t>追加施策案</t>
  </si>
  <si>
    <r>
      <rPr>
        <sz val="10"/>
        <color theme="1"/>
        <rFont val="Arial"/>
        <family val="2"/>
      </rPr>
      <t xml:space="preserve">誰でも対応できる標準プロセスと可視化（属人化の解消）
</t>
    </r>
    <r>
      <rPr>
        <sz val="10"/>
        <color rgb="FFFF0000"/>
        <rFont val="Arial"/>
        <family val="2"/>
      </rPr>
      <t>自席にいなくても対応できる環境</t>
    </r>
  </si>
  <si>
    <r>
      <rPr>
        <sz val="10"/>
        <color theme="1"/>
        <rFont val="Arial"/>
        <family val="2"/>
      </rPr>
      <t xml:space="preserve">優秀な人材が入ってこない・集まらない
できる人が辞める
</t>
    </r>
    <r>
      <rPr>
        <sz val="10"/>
        <color rgb="FFFF0000"/>
        <rFont val="Arial"/>
        <family val="2"/>
      </rPr>
      <t>単純作業へのリソースが増え、能力を発揮できない</t>
    </r>
  </si>
  <si>
    <r>
      <rPr>
        <sz val="10"/>
        <color theme="1"/>
        <rFont val="Arial"/>
        <family val="2"/>
      </rPr>
      <t xml:space="preserve">「行政＝マネジメントでプレイヤーではない」という受け身の空気
</t>
    </r>
    <r>
      <rPr>
        <sz val="10"/>
        <color rgb="FFFF0000"/>
        <rFont val="Arial"/>
        <family val="2"/>
      </rPr>
      <t xml:space="preserve">保守的で変化を恐れる結果、何も変わらない
DXへの苦手意識
ICT=DXの思想
</t>
    </r>
  </si>
  <si>
    <r>
      <rPr>
        <sz val="10"/>
        <color theme="1"/>
        <rFont val="Arial"/>
        <family val="2"/>
      </rPr>
      <t xml:space="preserve">時間効率が悪い
兼務過多で事務が煩雑
</t>
    </r>
    <r>
      <rPr>
        <sz val="10"/>
        <color rgb="FFFF0000"/>
        <rFont val="Arial"/>
        <family val="2"/>
      </rPr>
      <t>残業ありきの事業執行</t>
    </r>
  </si>
  <si>
    <r>
      <rPr>
        <sz val="10"/>
        <color theme="1"/>
        <rFont val="Arial"/>
        <family val="2"/>
      </rPr>
      <t xml:space="preserve">情報・意図の共有が当たり前（心理的安全性のある関係）
</t>
    </r>
    <r>
      <rPr>
        <sz val="10"/>
        <color rgb="FFEA4335"/>
        <rFont val="Arial"/>
        <family val="2"/>
      </rPr>
      <t>共有過多＝かえって業務増加；共有より権限移譲？
課長TOPではなく決裁権を下に下していく</t>
    </r>
  </si>
  <si>
    <r>
      <rPr>
        <sz val="10"/>
        <color theme="1"/>
        <rFont val="Arial"/>
        <family val="2"/>
      </rPr>
      <t xml:space="preserve">データや情報が欠落・分散し活用できない
</t>
    </r>
    <r>
      <rPr>
        <sz val="10"/>
        <color rgb="FFFF0000"/>
        <rFont val="Arial"/>
        <family val="2"/>
      </rPr>
      <t>データのインプットはできるが、アウトプットができない</t>
    </r>
  </si>
  <si>
    <r>
      <rPr>
        <sz val="10"/>
        <color theme="1"/>
        <rFont val="Arial"/>
        <family val="2"/>
      </rPr>
      <t xml:space="preserve">データが整備・共有され、意思決定やサービスに活用される
</t>
    </r>
    <r>
      <rPr>
        <sz val="10"/>
        <color rgb="FFFF0000"/>
        <rFont val="Arial"/>
        <family val="2"/>
      </rPr>
      <t>データを共有し、活用することにより地域全体の活性化を図る</t>
    </r>
  </si>
  <si>
    <r>
      <rPr>
        <sz val="10"/>
        <color theme="1"/>
        <rFont val="Arial"/>
        <family val="2"/>
      </rPr>
      <t xml:space="preserve">紙・棚・無駄コストが積み上がる
</t>
    </r>
    <r>
      <rPr>
        <sz val="10"/>
        <color rgb="FFFF0000"/>
        <rFont val="Arial"/>
        <family val="2"/>
      </rPr>
      <t>ICTを導入することがDXと思い込み、課題解決に繋がらず、費用負担だけ増える</t>
    </r>
  </si>
  <si>
    <r>
      <rPr>
        <sz val="10"/>
        <color theme="1"/>
        <rFont val="Arial"/>
        <family val="2"/>
      </rPr>
      <t xml:space="preserve">紙削減・コスト最小化で、災害時のリソースを確保
</t>
    </r>
    <r>
      <rPr>
        <sz val="10"/>
        <color rgb="FFFF0000"/>
        <rFont val="Arial"/>
        <family val="2"/>
      </rPr>
      <t>今ある課題を抽出し、DXにより最低限のコストで課題解決する</t>
    </r>
  </si>
  <si>
    <r>
      <rPr>
        <sz val="10"/>
        <color theme="1"/>
        <rFont val="Arial"/>
        <family val="2"/>
      </rPr>
      <t xml:space="preserve">硬直的で余白がない働き方
</t>
    </r>
    <r>
      <rPr>
        <sz val="10"/>
        <color rgb="FFFF0000"/>
        <rFont val="Arial"/>
        <family val="2"/>
      </rPr>
      <t>テレワークによる仕事とプライベートの境界線が曖昧な働き方</t>
    </r>
  </si>
  <si>
    <r>
      <rPr>
        <sz val="10"/>
        <color theme="1"/>
        <rFont val="Arial"/>
        <family val="2"/>
      </rPr>
      <t xml:space="preserve">デジタルの恩恵が生活実感につながらない
</t>
    </r>
    <r>
      <rPr>
        <sz val="10"/>
        <color rgb="FFFF0000"/>
        <rFont val="Arial"/>
        <family val="2"/>
      </rPr>
      <t>全てを市役所が担うのではなく、市民ができることは利点も加えて市民が担う</t>
    </r>
  </si>
  <si>
    <t>地域社会全体のデジタル化</t>
  </si>
  <si>
    <t>結婚を実現しやすい環境の整備</t>
  </si>
  <si>
    <t>安心・快適な移動環境の実現</t>
  </si>
  <si>
    <t>魅力的な立地条件を整える道路基盤整備の強化</t>
  </si>
  <si>
    <t>市内企業への事業承継支援</t>
  </si>
  <si>
    <t>生涯活躍の機会と場の創出</t>
  </si>
  <si>
    <t>暮らしを支え、都市環境の質を高める公共施設整備</t>
  </si>
  <si>
    <t>企業との共創</t>
  </si>
  <si>
    <t>働きやすい就労環境の整備</t>
  </si>
  <si>
    <t>重点施策（短期5年程度）</t>
  </si>
  <si>
    <t>社会資本投資PT</t>
  </si>
  <si>
    <t>不動産流動性向上による地域活力の創出</t>
  </si>
  <si>
    <t>市役所のDX</t>
  </si>
  <si>
    <t>市民のDX</t>
  </si>
  <si>
    <t>地域のDX</t>
  </si>
  <si>
    <t>教育のDX</t>
  </si>
  <si>
    <t>矢板市で働く人に矢板市に住んでもらおうプロジェクト</t>
  </si>
  <si>
    <t>仕事の創出</t>
  </si>
  <si>
    <t>暮らしが完結する持続可能な都市基盤の構築</t>
  </si>
  <si>
    <t>人の移動</t>
  </si>
  <si>
    <t>高齢になっても移動できる</t>
  </si>
  <si>
    <t>まちの環境性能向上</t>
  </si>
  <si>
    <t>マイカーがなくても移動できる</t>
  </si>
  <si>
    <t>安心して出産・育児ができる社会基盤の構築</t>
  </si>
  <si>
    <t>歩いて楽しい</t>
  </si>
  <si>
    <t>地域教育資源の充実による学びの選択支援</t>
  </si>
  <si>
    <t>まちの魅力を高める</t>
  </si>
  <si>
    <t>災害への「備え」「学び」「住まう」をつなぐ防災拠点機能強化</t>
  </si>
  <si>
    <t>出産子育てがしやすいまち</t>
  </si>
  <si>
    <t>情報がプッシュで届く</t>
  </si>
  <si>
    <t>お金の心配が少ない</t>
  </si>
  <si>
    <t>稼ぐPT</t>
  </si>
  <si>
    <t>ふるさと納税UP</t>
  </si>
  <si>
    <t>教育</t>
  </si>
  <si>
    <t>教育事務のITで効率化</t>
  </si>
  <si>
    <t>親の負担を軽減させる。紙不要</t>
  </si>
  <si>
    <t>企業版ふるさと納税UP</t>
  </si>
  <si>
    <t>企業リッチモデルの構築</t>
  </si>
  <si>
    <t>農業産出額UP</t>
  </si>
  <si>
    <t>観光宿泊客UP</t>
  </si>
  <si>
    <t>市内企業への伴走支援モデル（成長支援）</t>
  </si>
  <si>
    <t>シティプロモーション推進</t>
  </si>
  <si>
    <t>人的投資PT</t>
  </si>
  <si>
    <t>地域活動の機会と場の創出</t>
  </si>
  <si>
    <t>安心して妊娠・出産をすることができる環境の充実</t>
  </si>
  <si>
    <t>多様な子育てニーズへの支援</t>
  </si>
  <si>
    <t>子育て負担の軽減と子育てと仕事の両立支援</t>
  </si>
  <si>
    <t>生活における困りごとの支援</t>
  </si>
  <si>
    <t>活躍人材のロールモデル構築</t>
  </si>
  <si>
    <t>人間力育成方教育の充実</t>
  </si>
  <si>
    <t>若者のキャリア教育の充実</t>
  </si>
  <si>
    <r>
      <rPr>
        <sz val="10"/>
        <color theme="1"/>
        <rFont val="Arial"/>
        <family val="2"/>
      </rPr>
      <t xml:space="preserve">「行政＝マネジメントでプレイヤーではない」という受け身の空気
</t>
    </r>
    <r>
      <rPr>
        <sz val="10"/>
        <color rgb="FFFF0000"/>
        <rFont val="Arial"/>
        <family val="2"/>
      </rPr>
      <t xml:space="preserve">保守的で変化を恐れる結果、何も変わらない
DXへの苦手意識
ICT=DXの思想
</t>
    </r>
  </si>
  <si>
    <r>
      <rPr>
        <sz val="10"/>
        <color theme="1"/>
        <rFont val="Arial"/>
        <family val="2"/>
      </rPr>
      <t xml:space="preserve">「行政＝マネジメントでプレイヤーではない」という受け身の空気
</t>
    </r>
    <r>
      <rPr>
        <sz val="10"/>
        <color rgb="FFFF0000"/>
        <rFont val="Arial"/>
        <family val="2"/>
      </rPr>
      <t xml:space="preserve">保守的で変化を恐れる結果、何も変わらない
DXへの苦手意識
ICT=DXの思想
</t>
    </r>
  </si>
  <si>
    <r>
      <rPr>
        <sz val="10"/>
        <color theme="1"/>
        <rFont val="Arial"/>
        <family val="2"/>
      </rPr>
      <t xml:space="preserve">時間効率が悪い
兼務過多で事務が煩雑
</t>
    </r>
    <r>
      <rPr>
        <sz val="10"/>
        <color rgb="FFFF0000"/>
        <rFont val="Arial"/>
        <family val="2"/>
      </rPr>
      <t>残業ありきの事業執行</t>
    </r>
  </si>
  <si>
    <r>
      <rPr>
        <sz val="10"/>
        <color theme="1"/>
        <rFont val="Arial"/>
        <family val="2"/>
      </rPr>
      <t xml:space="preserve">誰でも対応できる標準プロセスと可視化（属人化の解消）
</t>
    </r>
    <r>
      <rPr>
        <sz val="10"/>
        <color rgb="FFFF0000"/>
        <rFont val="Arial"/>
        <family val="2"/>
      </rPr>
      <t>自席にいなくても対応できる環境</t>
    </r>
  </si>
  <si>
    <r>
      <rPr>
        <sz val="10"/>
        <color theme="1"/>
        <rFont val="Arial"/>
        <family val="2"/>
      </rPr>
      <t xml:space="preserve">情報・意図の共有が当たり前（心理的安全性のある関係）
</t>
    </r>
    <r>
      <rPr>
        <sz val="10"/>
        <color rgb="FFEA4335"/>
        <rFont val="Arial"/>
        <family val="2"/>
      </rPr>
      <t>共有過多＝かえって業務増加；共有より権限移譲？
課長TOPではなく決裁権を下に下していく</t>
    </r>
  </si>
  <si>
    <r>
      <rPr>
        <sz val="10"/>
        <color theme="1"/>
        <rFont val="Arial"/>
        <family val="2"/>
      </rPr>
      <t xml:space="preserve">「行政＝マネジメントでプレイヤーではない」という受け身の空気
</t>
    </r>
    <r>
      <rPr>
        <sz val="10"/>
        <color rgb="FFFF0000"/>
        <rFont val="Arial"/>
        <family val="2"/>
      </rPr>
      <t xml:space="preserve">保守的で変化を恐れる結果、何も変わらない
DXへの苦手意識
ICT=DXの思想
</t>
    </r>
  </si>
  <si>
    <r>
      <rPr>
        <sz val="10"/>
        <color theme="1"/>
        <rFont val="Arial"/>
        <family val="2"/>
      </rPr>
      <t xml:space="preserve">優秀な人材が入ってこない・集まらない
できる人が辞める
</t>
    </r>
    <r>
      <rPr>
        <sz val="10"/>
        <color rgb="FFFF0000"/>
        <rFont val="Arial"/>
        <family val="2"/>
      </rPr>
      <t>単純作業へのリソースが増え、能力を発揮できない</t>
    </r>
  </si>
  <si>
    <r>
      <rPr>
        <sz val="10"/>
        <color theme="1"/>
        <rFont val="Arial"/>
        <family val="2"/>
      </rPr>
      <t xml:space="preserve">硬直的で余白がない働き方
</t>
    </r>
    <r>
      <rPr>
        <sz val="10"/>
        <color rgb="FFFF0000"/>
        <rFont val="Arial"/>
        <family val="2"/>
      </rPr>
      <t>テレワークによる仕事とプライベートの境界線が曖昧な働き方</t>
    </r>
  </si>
  <si>
    <r>
      <rPr>
        <sz val="10"/>
        <rFont val="Arial"/>
        <family val="2"/>
      </rPr>
      <t xml:space="preserve">各課にスマートスピーカー等を配置し、ストリーミング音楽を流す。音楽と業務効率の向上、アンガーマネジメント上の有効性は証明されている。
</t>
    </r>
    <r>
      <rPr>
        <u/>
        <sz val="10"/>
        <color rgb="FF1155CC"/>
        <rFont val="Arial"/>
        <family val="2"/>
      </rPr>
      <t>https://g.co/gemini/share/1f143080247e</t>
    </r>
  </si>
  <si>
    <r>
      <rPr>
        <sz val="10"/>
        <color theme="1"/>
        <rFont val="Arial"/>
        <family val="2"/>
      </rPr>
      <t xml:space="preserve">「行政＝マネジメントでプレイヤーではない」という受け身の空気
</t>
    </r>
    <r>
      <rPr>
        <sz val="10"/>
        <color rgb="FFFF0000"/>
        <rFont val="Arial"/>
        <family val="2"/>
      </rPr>
      <t xml:space="preserve">保守的で変化を恐れる結果、何も変わらない
DXへの苦手意識
ICT=DXの思想
</t>
    </r>
  </si>
  <si>
    <r>
      <rPr>
        <sz val="10"/>
        <color theme="1"/>
        <rFont val="Arial"/>
        <family val="2"/>
      </rPr>
      <t xml:space="preserve">デジタルの恩恵が生活実感につながらない
</t>
    </r>
    <r>
      <rPr>
        <sz val="10"/>
        <color rgb="FFFF0000"/>
        <rFont val="Arial"/>
        <family val="2"/>
      </rPr>
      <t>全てを市役所が担うのではなく、市民ができることは利点も加えて市民が担う</t>
    </r>
  </si>
  <si>
    <r>
      <rPr>
        <sz val="10"/>
        <color rgb="FF000000"/>
        <rFont val="Arial"/>
        <family val="2"/>
      </rPr>
      <t xml:space="preserve">上里町、御殿場市
</t>
    </r>
    <r>
      <rPr>
        <u/>
        <sz val="10"/>
        <color rgb="FF1155CC"/>
        <rFont val="Arial"/>
        <family val="2"/>
      </rPr>
      <t>https://www.ricoh.co.jp/products/line-up/digital-signage/column/municipality-advantages</t>
    </r>
  </si>
  <si>
    <r>
      <rPr>
        <sz val="10"/>
        <color theme="1"/>
        <rFont val="Arial"/>
        <family val="2"/>
      </rPr>
      <t xml:space="preserve">硬直的で余白がない働き方
</t>
    </r>
    <r>
      <rPr>
        <sz val="10"/>
        <color rgb="FFFF0000"/>
        <rFont val="Arial"/>
        <family val="2"/>
      </rPr>
      <t>テレワークによる仕事とプライベートの境界線が曖昧な働き方</t>
    </r>
  </si>
  <si>
    <r>
      <rPr>
        <sz val="10"/>
        <color theme="1"/>
        <rFont val="Arial"/>
        <family val="2"/>
      </rPr>
      <t xml:space="preserve">時間効率が悪い
兼務過多で事務が煩雑
</t>
    </r>
    <r>
      <rPr>
        <sz val="10"/>
        <color rgb="FFFF0000"/>
        <rFont val="Arial"/>
        <family val="2"/>
      </rPr>
      <t>残業ありきの事業執行</t>
    </r>
  </si>
  <si>
    <r>
      <rPr>
        <sz val="10"/>
        <color theme="1"/>
        <rFont val="Arial"/>
        <family val="2"/>
      </rPr>
      <t xml:space="preserve">データや情報が欠落・分散し活用できない
</t>
    </r>
    <r>
      <rPr>
        <sz val="10"/>
        <color rgb="FFFF0000"/>
        <rFont val="Arial"/>
        <family val="2"/>
      </rPr>
      <t>データのインプットはできるが、アウトプットができない</t>
    </r>
  </si>
  <si>
    <r>
      <rPr>
        <sz val="10"/>
        <color theme="1"/>
        <rFont val="Arial"/>
        <family val="2"/>
      </rPr>
      <t xml:space="preserve">データが整備・共有され、意思決定やサービスに活用される
</t>
    </r>
    <r>
      <rPr>
        <sz val="10"/>
        <color rgb="FFFF0000"/>
        <rFont val="Arial"/>
        <family val="2"/>
      </rPr>
      <t>データを共有し、活用することにより地域全体の活性化を図る</t>
    </r>
  </si>
  <si>
    <r>
      <rPr>
        <sz val="10"/>
        <color theme="1"/>
        <rFont val="Arial"/>
        <family val="2"/>
      </rPr>
      <t xml:space="preserve">硬直的で余白がない働き方
</t>
    </r>
    <r>
      <rPr>
        <sz val="10"/>
        <color rgb="FFFF0000"/>
        <rFont val="Arial"/>
        <family val="2"/>
      </rPr>
      <t>テレワークによる仕事とプライベートの境界線が曖昧な働き方</t>
    </r>
  </si>
  <si>
    <r>
      <rPr>
        <sz val="10"/>
        <color theme="1"/>
        <rFont val="Arial"/>
        <family val="2"/>
      </rPr>
      <t xml:space="preserve">誰でも対応できる標準プロセスと可視化（属人化の解消）
</t>
    </r>
    <r>
      <rPr>
        <sz val="10"/>
        <color rgb="FFFF0000"/>
        <rFont val="Arial"/>
        <family val="2"/>
      </rPr>
      <t>自席にいなくても対応できる環境</t>
    </r>
  </si>
  <si>
    <r>
      <rPr>
        <sz val="10"/>
        <rFont val="Arial"/>
        <family val="2"/>
      </rPr>
      <t xml:space="preserve">静岡県裾野市
</t>
    </r>
    <r>
      <rPr>
        <u/>
        <sz val="10"/>
        <color rgb="FF1155CC"/>
        <rFont val="Arial"/>
        <family val="2"/>
      </rPr>
      <t xml:space="preserve">https://www.tactinc.jp/article/frontdesk_susonocity
</t>
    </r>
    <r>
      <rPr>
        <sz val="10"/>
        <rFont val="Arial"/>
        <family val="2"/>
      </rPr>
      <t xml:space="preserve">新潟県三条市
</t>
    </r>
    <r>
      <rPr>
        <u/>
        <sz val="10"/>
        <color rgb="FF1155CC"/>
        <rFont val="Arial"/>
        <family val="2"/>
      </rPr>
      <t xml:space="preserve">https://www.tactinc.jp/article/sanjocity-niigata
</t>
    </r>
    <r>
      <rPr>
        <sz val="10"/>
        <rFont val="Arial"/>
        <family val="2"/>
      </rPr>
      <t xml:space="preserve">福岡県北九州市
</t>
    </r>
    <r>
      <rPr>
        <u/>
        <sz val="10"/>
        <color rgb="FF1155CC"/>
        <rFont val="Arial"/>
        <family val="2"/>
      </rPr>
      <t>https://www.city.kitakyushu.lg.jp/page/dch/madoguchi_sisetsu/</t>
    </r>
  </si>
  <si>
    <r>
      <rPr>
        <sz val="10"/>
        <rFont val="Arial"/>
        <family val="2"/>
      </rPr>
      <t xml:space="preserve">石川県加賀市
</t>
    </r>
    <r>
      <rPr>
        <u/>
        <sz val="10"/>
        <color rgb="FF1155CC"/>
        <rFont val="Arial"/>
        <family val="2"/>
      </rPr>
      <t xml:space="preserve">https://www.city.kaga.ishikawa.jp/soshiki/seisaku_senryaku/seisaku_suishin/5/11941.html
</t>
    </r>
    <r>
      <rPr>
        <sz val="10"/>
        <rFont val="Arial"/>
        <family val="2"/>
      </rPr>
      <t xml:space="preserve">石川県小松市
</t>
    </r>
    <r>
      <rPr>
        <u/>
        <sz val="10"/>
        <color rgb="FF1155CC"/>
        <rFont val="Arial"/>
        <family val="2"/>
      </rPr>
      <t xml:space="preserve">https://www.city.komatsu.lg.jp/soshiki/1985/rosenbasu/komatsushiraidosyeaaicyan/16547.html
</t>
    </r>
    <r>
      <rPr>
        <sz val="10"/>
        <rFont val="Arial"/>
        <family val="2"/>
      </rPr>
      <t xml:space="preserve">京都府京丹後市
</t>
    </r>
    <r>
      <rPr>
        <u/>
        <sz val="10"/>
        <color rgb="FF1155CC"/>
        <rFont val="Arial"/>
        <family val="2"/>
      </rPr>
      <t>https://travel.willer.co.jp/maas/autonomousdriving-kyotango/</t>
    </r>
  </si>
  <si>
    <r>
      <rPr>
        <sz val="10"/>
        <rFont val="Arial"/>
        <family val="2"/>
      </rPr>
      <t xml:space="preserve">みや水ポータル（宇都宮）
</t>
    </r>
    <r>
      <rPr>
        <u/>
        <sz val="10"/>
        <color rgb="FF1155CC"/>
        <rFont val="Arial"/>
        <family val="2"/>
      </rPr>
      <t>https://www.city.utsunomiya.lg.jp/josuido/user/ryokin/1035836.html</t>
    </r>
    <r>
      <rPr>
        <sz val="10"/>
        <rFont val="Arial"/>
        <family val="2"/>
      </rPr>
      <t xml:space="preserve">
なんすい（沖縄県）
</t>
    </r>
    <r>
      <rPr>
        <u/>
        <sz val="10"/>
        <color rgb="FF1155CC"/>
        <rFont val="Arial"/>
        <family val="2"/>
      </rPr>
      <t>https://nanbusuido-consumer.jp/nansui/</t>
    </r>
  </si>
  <si>
    <r>
      <rPr>
        <sz val="10"/>
        <color theme="1"/>
        <rFont val="Arial"/>
        <family val="2"/>
      </rPr>
      <t xml:space="preserve">時間効率が悪い
兼務過多で事務が煩雑
</t>
    </r>
    <r>
      <rPr>
        <sz val="10"/>
        <color rgb="FFFF0000"/>
        <rFont val="Arial"/>
        <family val="2"/>
      </rPr>
      <t>残業ありきの事業執行</t>
    </r>
  </si>
  <si>
    <r>
      <rPr>
        <sz val="10"/>
        <rFont val="Arial"/>
        <family val="2"/>
      </rPr>
      <t xml:space="preserve">足利市の事例を参考
</t>
    </r>
    <r>
      <rPr>
        <u/>
        <sz val="10"/>
        <color rgb="FF1155CC"/>
        <rFont val="Arial"/>
        <family val="2"/>
      </rPr>
      <t>https://www.city.ashikaga.tochigi.jp/living/000021/000137/p006567.html</t>
    </r>
  </si>
  <si>
    <r>
      <rPr>
        <sz val="10"/>
        <rFont val="Arial"/>
        <family val="2"/>
      </rPr>
      <t xml:space="preserve">みや水ポータル（宇都宮）
足利市My水アプリ
</t>
    </r>
    <r>
      <rPr>
        <u/>
        <sz val="10"/>
        <color rgb="FF1155CC"/>
        <rFont val="Arial"/>
        <family val="2"/>
      </rPr>
      <t>https://www.city.ashikaga.tochigi.jp/living/000021/000137/p006567.html</t>
    </r>
  </si>
  <si>
    <r>
      <rPr>
        <sz val="10"/>
        <color theme="1"/>
        <rFont val="Arial"/>
        <family val="2"/>
      </rPr>
      <t xml:space="preserve">時間効率が悪い
兼務過多で事務が煩雑
</t>
    </r>
    <r>
      <rPr>
        <sz val="10"/>
        <color rgb="FFFF0000"/>
        <rFont val="Arial"/>
        <family val="2"/>
      </rPr>
      <t>残業ありきの事業執行</t>
    </r>
  </si>
  <si>
    <r>
      <rPr>
        <sz val="10"/>
        <color theme="1"/>
        <rFont val="Arial"/>
        <family val="2"/>
      </rPr>
      <t xml:space="preserve">時間効率が悪い
兼務過多で事務が煩雑
</t>
    </r>
    <r>
      <rPr>
        <sz val="10"/>
        <color rgb="FFFF0000"/>
        <rFont val="Arial"/>
        <family val="2"/>
      </rPr>
      <t>残業ありきの事業執行</t>
    </r>
  </si>
  <si>
    <r>
      <rPr>
        <sz val="10"/>
        <color theme="1"/>
        <rFont val="Arial"/>
        <family val="2"/>
      </rPr>
      <t xml:space="preserve">データや情報が欠落・分散し活用できない
</t>
    </r>
    <r>
      <rPr>
        <sz val="10"/>
        <color rgb="FFFF0000"/>
        <rFont val="Arial"/>
        <family val="2"/>
      </rPr>
      <t>データのインプットはできるが、アウトプットができない</t>
    </r>
  </si>
  <si>
    <r>
      <rPr>
        <sz val="10"/>
        <color theme="1"/>
        <rFont val="Arial"/>
        <family val="2"/>
      </rPr>
      <t xml:space="preserve">データが整備・共有され、意思決定やサービスに活用される
</t>
    </r>
    <r>
      <rPr>
        <sz val="10"/>
        <color rgb="FFFF0000"/>
        <rFont val="Arial"/>
        <family val="2"/>
      </rPr>
      <t>データを共有し、活用することにより地域全体の活性化を図る</t>
    </r>
  </si>
  <si>
    <r>
      <rPr>
        <sz val="10"/>
        <color theme="1"/>
        <rFont val="Arial"/>
        <family val="2"/>
      </rPr>
      <t xml:space="preserve">「行政＝マネジメントでプレイヤーではない」という受け身の空気
</t>
    </r>
    <r>
      <rPr>
        <sz val="10"/>
        <color rgb="FFFF0000"/>
        <rFont val="Arial"/>
        <family val="2"/>
      </rPr>
      <t xml:space="preserve">保守的で変化を恐れる結果、何も変わらない
DXへの苦手意識
ICT=DXの思想
</t>
    </r>
  </si>
  <si>
    <r>
      <rPr>
        <sz val="10"/>
        <color theme="1"/>
        <rFont val="Arial"/>
        <family val="2"/>
      </rPr>
      <t xml:space="preserve">時間効率が悪い
兼務過多で事務が煩雑
</t>
    </r>
    <r>
      <rPr>
        <sz val="10"/>
        <color rgb="FFFF0000"/>
        <rFont val="Arial"/>
        <family val="2"/>
      </rPr>
      <t>残業ありきの事業執行</t>
    </r>
  </si>
  <si>
    <r>
      <rPr>
        <sz val="10"/>
        <color theme="1"/>
        <rFont val="Arial"/>
        <family val="2"/>
      </rPr>
      <t xml:space="preserve">紙・棚・無駄コストが積み上がる
</t>
    </r>
    <r>
      <rPr>
        <sz val="10"/>
        <color rgb="FFFF0000"/>
        <rFont val="Arial"/>
        <family val="2"/>
      </rPr>
      <t>ICTを導入することがDXと思い込み、課題解決に繋がらず、費用負担だけ増える</t>
    </r>
  </si>
  <si>
    <r>
      <rPr>
        <sz val="10"/>
        <color theme="1"/>
        <rFont val="Arial"/>
        <family val="2"/>
      </rPr>
      <t xml:space="preserve">紙削減・コスト最小化で、災害時のリソースを確保
</t>
    </r>
    <r>
      <rPr>
        <sz val="10"/>
        <color rgb="FFFF0000"/>
        <rFont val="Arial"/>
        <family val="2"/>
      </rPr>
      <t>今ある課題を抽出し、DXにより最低限のコストで課題解決する</t>
    </r>
  </si>
  <si>
    <r>
      <rPr>
        <sz val="10"/>
        <rFont val="Arial"/>
        <family val="2"/>
      </rPr>
      <t xml:space="preserve">秋田県庁
</t>
    </r>
    <r>
      <rPr>
        <u/>
        <sz val="10"/>
        <color rgb="FF1155CC"/>
        <rFont val="Arial"/>
        <family val="2"/>
      </rPr>
      <t xml:space="preserve">https://www.okamura.co.jp/casestudy/municipality/250305/
</t>
    </r>
    <r>
      <rPr>
        <sz val="10"/>
        <rFont val="Arial"/>
        <family val="2"/>
      </rPr>
      <t>群馬県庁
https://www.netsugen.jp/</t>
    </r>
  </si>
  <si>
    <r>
      <rPr>
        <sz val="10"/>
        <color theme="1"/>
        <rFont val="Arial"/>
        <family val="2"/>
      </rPr>
      <t xml:space="preserve">時間効率が悪い
兼務過多で事務が煩雑
</t>
    </r>
    <r>
      <rPr>
        <sz val="10"/>
        <color rgb="FFFF0000"/>
        <rFont val="Arial"/>
        <family val="2"/>
      </rPr>
      <t>残業ありきの事業執行</t>
    </r>
  </si>
  <si>
    <r>
      <rPr>
        <sz val="10"/>
        <color theme="1"/>
        <rFont val="Arial"/>
        <family val="2"/>
      </rPr>
      <t xml:space="preserve">誰でも対応できる標準プロセスと可視化（属人化の解消）
</t>
    </r>
    <r>
      <rPr>
        <sz val="10"/>
        <color rgb="FFFF0000"/>
        <rFont val="Arial"/>
        <family val="2"/>
      </rPr>
      <t>自席にいなくても対応できる環境</t>
    </r>
  </si>
  <si>
    <r>
      <rPr>
        <sz val="10"/>
        <color theme="1"/>
        <rFont val="Arial"/>
        <family val="2"/>
      </rPr>
      <t xml:space="preserve">時間効率が悪い
兼務過多で事務が煩雑
</t>
    </r>
    <r>
      <rPr>
        <sz val="10"/>
        <color rgb="FFFF0000"/>
        <rFont val="Arial"/>
        <family val="2"/>
      </rPr>
      <t>残業ありきの事業執行</t>
    </r>
  </si>
  <si>
    <r>
      <rPr>
        <sz val="10"/>
        <color theme="1"/>
        <rFont val="Arial"/>
        <family val="2"/>
      </rPr>
      <t xml:space="preserve">硬直的で余白がない働き方
</t>
    </r>
    <r>
      <rPr>
        <sz val="10"/>
        <color rgb="FFFF0000"/>
        <rFont val="Arial"/>
        <family val="2"/>
      </rPr>
      <t>テレワークによる仕事とプライベートの境界線が曖昧な働き方</t>
    </r>
  </si>
  <si>
    <r>
      <rPr>
        <sz val="10"/>
        <color theme="1"/>
        <rFont val="Arial"/>
        <family val="2"/>
      </rPr>
      <t xml:space="preserve">誰でも対応できる標準プロセスと可視化（属人化の解消）
</t>
    </r>
    <r>
      <rPr>
        <sz val="10"/>
        <color rgb="FFFF0000"/>
        <rFont val="Arial"/>
        <family val="2"/>
      </rPr>
      <t>自席にいなくても対応できる環境</t>
    </r>
  </si>
  <si>
    <r>
      <rPr>
        <sz val="10"/>
        <color theme="1"/>
        <rFont val="Arial"/>
        <family val="2"/>
      </rPr>
      <t xml:space="preserve">紙・棚・無駄コストが積み上がる
</t>
    </r>
    <r>
      <rPr>
        <sz val="10"/>
        <color rgb="FFFF0000"/>
        <rFont val="Arial"/>
        <family val="2"/>
      </rPr>
      <t>ICTを導入することがDXと思い込み、課題解決に繋がらず、費用負担だけ増える</t>
    </r>
  </si>
  <si>
    <r>
      <rPr>
        <sz val="10"/>
        <color theme="1"/>
        <rFont val="Arial"/>
        <family val="2"/>
      </rPr>
      <t xml:space="preserve">紙削減・コスト最小化で、災害時のリソースを確保
</t>
    </r>
    <r>
      <rPr>
        <sz val="10"/>
        <color rgb="FFFF0000"/>
        <rFont val="Arial"/>
        <family val="2"/>
      </rPr>
      <t>今ある課題を抽出し、DXにより最低限のコストで課題解決する</t>
    </r>
  </si>
  <si>
    <r>
      <rPr>
        <sz val="10"/>
        <color theme="1"/>
        <rFont val="Arial"/>
        <family val="2"/>
      </rPr>
      <t xml:space="preserve">硬直的で余白がない働き方
</t>
    </r>
    <r>
      <rPr>
        <sz val="10"/>
        <color rgb="FFFF0000"/>
        <rFont val="Arial"/>
        <family val="2"/>
      </rPr>
      <t>テレワークによる仕事とプライベートの境界線が曖昧な働き方</t>
    </r>
  </si>
  <si>
    <r>
      <rPr>
        <sz val="10"/>
        <color theme="1"/>
        <rFont val="Arial"/>
        <family val="2"/>
      </rPr>
      <t xml:space="preserve">データや情報が欠落・分散し活用できない
</t>
    </r>
    <r>
      <rPr>
        <sz val="10"/>
        <color rgb="FFFF0000"/>
        <rFont val="Arial"/>
        <family val="2"/>
      </rPr>
      <t>データのインプットはできるが、アウトプットができない</t>
    </r>
  </si>
  <si>
    <r>
      <rPr>
        <sz val="10"/>
        <color theme="1"/>
        <rFont val="Arial"/>
        <family val="2"/>
      </rPr>
      <t xml:space="preserve">データが整備・共有され、意思決定やサービスに活用される
</t>
    </r>
    <r>
      <rPr>
        <sz val="10"/>
        <color rgb="FFFF0000"/>
        <rFont val="Arial"/>
        <family val="2"/>
      </rPr>
      <t>データを共有し、活用することにより地域全体の活性化を図る</t>
    </r>
  </si>
  <si>
    <r>
      <rPr>
        <sz val="10"/>
        <rFont val="Arial"/>
        <family val="2"/>
      </rPr>
      <t xml:space="preserve">とちぎ旅ネット
</t>
    </r>
    <r>
      <rPr>
        <u/>
        <sz val="10"/>
        <color rgb="FF1155CC"/>
        <rFont val="Arial"/>
        <family val="2"/>
      </rPr>
      <t xml:space="preserve">https://www.tochigiji.or.jp/
</t>
    </r>
    <r>
      <rPr>
        <sz val="10"/>
        <rFont val="Arial"/>
        <family val="2"/>
      </rPr>
      <t xml:space="preserve">大田原市
</t>
    </r>
    <r>
      <rPr>
        <u/>
        <sz val="10"/>
        <color rgb="FF1155CC"/>
        <rFont val="Arial"/>
        <family val="2"/>
      </rPr>
      <t xml:space="preserve">https://www.city.ohtawara.tochigi.jp/
</t>
    </r>
    <r>
      <rPr>
        <sz val="10"/>
        <rFont val="Arial"/>
        <family val="2"/>
      </rPr>
      <t xml:space="preserve">日光市
</t>
    </r>
    <r>
      <rPr>
        <u/>
        <sz val="10"/>
        <color rgb="FF1155CC"/>
        <rFont val="Arial"/>
        <family val="2"/>
      </rPr>
      <t>https://www.city.nikko.lg.jp/index.html#</t>
    </r>
  </si>
  <si>
    <r>
      <rPr>
        <sz val="10"/>
        <color theme="1"/>
        <rFont val="Arial"/>
        <family val="2"/>
      </rPr>
      <t xml:space="preserve">デジタルの恩恵が生活実感につながらない
</t>
    </r>
    <r>
      <rPr>
        <sz val="10"/>
        <color rgb="FFFF0000"/>
        <rFont val="Arial"/>
        <family val="2"/>
      </rPr>
      <t>全てを市役所が担うのではなく、市民ができることは利点も加えて市民が担う</t>
    </r>
  </si>
  <si>
    <r>
      <rPr>
        <sz val="10"/>
        <color theme="1"/>
        <rFont val="Arial"/>
        <family val="2"/>
      </rPr>
      <t xml:space="preserve">時間効率が悪い
兼務過多で事務が煩雑
</t>
    </r>
    <r>
      <rPr>
        <sz val="10"/>
        <color rgb="FFFF0000"/>
        <rFont val="Arial"/>
        <family val="2"/>
      </rPr>
      <t>残業ありきの事業執行</t>
    </r>
  </si>
  <si>
    <r>
      <rPr>
        <sz val="10"/>
        <color theme="1"/>
        <rFont val="Arial"/>
        <family val="2"/>
      </rPr>
      <t xml:space="preserve">情報・意図の共有が当たり前（心理的安全性のある関係）
</t>
    </r>
    <r>
      <rPr>
        <sz val="10"/>
        <color rgb="FFEA4335"/>
        <rFont val="Arial"/>
        <family val="2"/>
      </rPr>
      <t>共有過多＝かえって業務増加；共有より権限移譲？
課長TOPではなく決裁権を下に下していく</t>
    </r>
  </si>
  <si>
    <r>
      <rPr>
        <sz val="10"/>
        <color theme="1"/>
        <rFont val="Arial"/>
        <family val="2"/>
      </rPr>
      <t xml:space="preserve">情報・意図の共有が当たり前（心理的安全性のある関係）
</t>
    </r>
    <r>
      <rPr>
        <sz val="10"/>
        <color rgb="FFEA4335"/>
        <rFont val="Arial"/>
        <family val="2"/>
      </rPr>
      <t>共有過多＝かえって業務増加；共有より権限移譲？
課長TOPではなく決裁権を下に下していく</t>
    </r>
  </si>
  <si>
    <r>
      <rPr>
        <sz val="10"/>
        <color theme="1"/>
        <rFont val="Arial"/>
        <family val="2"/>
      </rPr>
      <t xml:space="preserve">紙・棚・無駄コストが積み上がる
</t>
    </r>
    <r>
      <rPr>
        <sz val="10"/>
        <color rgb="FFFF0000"/>
        <rFont val="Arial"/>
        <family val="2"/>
      </rPr>
      <t>ICTを導入することがDXと思い込み、課題解決に繋がらず、費用負担だけ増える</t>
    </r>
  </si>
  <si>
    <r>
      <rPr>
        <sz val="10"/>
        <color theme="1"/>
        <rFont val="Arial"/>
        <family val="2"/>
      </rPr>
      <t xml:space="preserve">紙削減・コスト最小化で、災害時のリソースを確保
</t>
    </r>
    <r>
      <rPr>
        <sz val="10"/>
        <color rgb="FFFF0000"/>
        <rFont val="Arial"/>
        <family val="2"/>
      </rPr>
      <t>今ある課題を抽出し、DXにより最低限のコストで課題解決する</t>
    </r>
  </si>
  <si>
    <r>
      <rPr>
        <sz val="10"/>
        <color theme="1"/>
        <rFont val="Arial"/>
        <family val="2"/>
      </rPr>
      <t xml:space="preserve">硬直的で余白がない働き方
</t>
    </r>
    <r>
      <rPr>
        <sz val="10"/>
        <color rgb="FFFF0000"/>
        <rFont val="Arial"/>
        <family val="2"/>
      </rPr>
      <t>テレワークによる仕事とプライベートの境界線が曖昧な働き方</t>
    </r>
  </si>
  <si>
    <r>
      <rPr>
        <sz val="10"/>
        <color theme="1"/>
        <rFont val="Arial"/>
        <family val="2"/>
      </rPr>
      <t xml:space="preserve">デジタルの恩恵が生活実感につながらない
</t>
    </r>
    <r>
      <rPr>
        <sz val="10"/>
        <color rgb="FFFF0000"/>
        <rFont val="Arial"/>
        <family val="2"/>
      </rPr>
      <t>全てを市役所が担うのではなく、市民ができることは利点も加えて市民が担う</t>
    </r>
  </si>
  <si>
    <r>
      <rPr>
        <sz val="10"/>
        <color theme="1"/>
        <rFont val="Arial"/>
        <family val="2"/>
      </rPr>
      <t xml:space="preserve">デジタルの恩恵が生活実感につながらない
</t>
    </r>
    <r>
      <rPr>
        <sz val="10"/>
        <color rgb="FFFF0000"/>
        <rFont val="Arial"/>
        <family val="2"/>
      </rPr>
      <t>全てを市役所が担うのではなく、市民ができることは利点も加えて市民が担う</t>
    </r>
  </si>
  <si>
    <r>
      <rPr>
        <sz val="10"/>
        <color theme="1"/>
        <rFont val="Arial"/>
        <family val="2"/>
      </rPr>
      <t xml:space="preserve">デジタルの恩恵が生活実感につながらない
</t>
    </r>
    <r>
      <rPr>
        <sz val="10"/>
        <color rgb="FFFF0000"/>
        <rFont val="Arial"/>
        <family val="2"/>
      </rPr>
      <t>全てを市役所が担うのではなく、市民ができることは利点も加えて市民が担う</t>
    </r>
  </si>
  <si>
    <t>計画（仮）</t>
  </si>
  <si>
    <t>意見・要素</t>
  </si>
  <si>
    <t>整理ポイント</t>
  </si>
  <si>
    <t>手法について</t>
  </si>
  <si>
    <t>ヒアリングや意見集約自体に疑問（大衆・非コミット職員の意見に意味があるのか）</t>
  </si>
  <si>
    <t>広く意見を取るか、コミット層中心に絞るかの議論が必要</t>
  </si>
  <si>
    <t>ある程度はPTメンバーの理想を提示し、それに対する肯定的意見を拾う形でも良い</t>
  </si>
  <si>
    <t>ボトムアップではなく、トップダウン＋共感形成型のアプローチ</t>
  </si>
  <si>
    <t>手を挙げて参加したメンバーの考えを最大限尊重すべき（文句があるなら手を挙げればよかった視点）</t>
  </si>
  <si>
    <t>計画の正統性を「参加意思」で担保する考え方</t>
  </si>
  <si>
    <t>計画の範囲・方向性</t>
  </si>
  <si>
    <t>地域のDXは難しい（市ができることに限界・効果も限定的）。庁内DXに特化してもよい</t>
  </si>
  <si>
    <t>「地域DX」vs「庁内DX」の範囲設定が重要</t>
  </si>
  <si>
    <t>計画の表現方法</t>
  </si>
  <si>
    <t>イメージ図やイラストを多用し、堅苦しい印象を避けたい</t>
  </si>
  <si>
    <t>形式・デザイン面での工夫</t>
  </si>
  <si>
    <t>計画の構造</t>
  </si>
  <si>
    <t>施策は「目指す未来と現状のギャップ」を埋める内容にする</t>
  </si>
  <si>
    <t>ビジョンから施策を落とす構造化が必要</t>
  </si>
  <si>
    <t>基本は方針を示し、数年先の具体例を記載、さらに毎年更新していく形が良い</t>
  </si>
  <si>
    <t>長期ビジョン＋短期アクションのハイブリッド型</t>
  </si>
  <si>
    <t>市民向けの位置づけ</t>
  </si>
  <si>
    <t>市民には「身近」「難しくない」イメージを伝えたい</t>
  </si>
  <si>
    <t>市民への伝え方・受け止め方を意識</t>
  </si>
  <si>
    <t>DXは既に当たり前になっている面もあり、アナログと意識されていない可能性がある</t>
  </si>
  <si>
    <t>DXの「見える化」「気づかせる仕掛け」が必要</t>
  </si>
  <si>
    <t>すでに完成に近いものを変えようとすると、逆に難しく考えてしまうのでは</t>
  </si>
  <si>
    <t>DXの本質（改善・利便性向上）をどう市民に伝えるかが課題</t>
  </si>
  <si>
    <t>[長期：10年後]</t>
  </si>
  <si>
    <t>大きく目指すところ</t>
  </si>
  <si>
    <t>住民にとっての利益／満足度最大化</t>
  </si>
  <si>
    <t>[中期：3〜5年後]</t>
  </si>
  <si>
    <t>そのために必要なステップ</t>
  </si>
  <si>
    <t>行政→暮らし→産業のDX</t>
  </si>
  <si>
    <t>まずは、庁内変革</t>
  </si>
  <si>
    <t>選ばれる市役所／職員満足度向上</t>
  </si>
  <si>
    <t>[短期：具体施策]</t>
  </si>
  <si>
    <t>そのために直近、必要な動き</t>
  </si>
  <si>
    <t>「目指す未来と現状のギャップ」を埋める施策</t>
  </si>
  <si>
    <t>基本は方針を示し、数年先の具体例を記載、毎年更新していく形</t>
  </si>
  <si>
    <t>[デザインイメージ]</t>
  </si>
  <si>
    <t>対象者</t>
  </si>
  <si>
    <t>移動・交通</t>
  </si>
  <si>
    <t>行政手続き・利便性</t>
  </si>
  <si>
    <t>福祉・健康・医療・子育て</t>
  </si>
  <si>
    <t>教育・人材育成</t>
  </si>
  <si>
    <t>産業・仕事・稼ぐ</t>
  </si>
  <si>
    <t>防災・安全・環境</t>
  </si>
  <si>
    <t>まちづくり・公共空間</t>
  </si>
  <si>
    <t>行政の働き方（職員DX）</t>
  </si>
  <si>
    <t>つながり</t>
  </si>
  <si>
    <t>役所都合から住民体験へ</t>
  </si>
  <si>
    <t>職員・市民が共に学び進化する文化</t>
  </si>
  <si>
    <t>余白・創造性	時間を取り戻し、未来を考える余裕</t>
  </si>
  <si>
    <t>個人・組織・地域の関係性を強化、コミュニティSNS、共助、防災連携
環境整備</t>
  </si>
  <si>
    <t>住民</t>
  </si>
  <si>
    <t>子育て世代</t>
  </si>
  <si>
    <t>未来像: 市民が移動しやすいまち
施策案:
- カーシェア・ライドシェア
- 自動運転導入
- デマンドバス</t>
  </si>
  <si>
    <t>未来像: 来庁不要・24時間で主要手続き完了
施策案:
- オンライン申請
- 水道料金スマホ確認
- いじわる申請書廃止
- 窓口予約
- ワンストップ窓口</t>
  </si>
  <si>
    <t>未来像: 高齢者見守り含む家族支援
施策案:
- IoT見守り
- 健康管理アプリ
- 献立AI</t>
  </si>
  <si>
    <t>-</t>
  </si>
  <si>
    <t>若者</t>
  </si>
  <si>
    <t>未来像: 市民が移動しやすいまち
施策案:
- MaaS活用
- 自動運転</t>
  </si>
  <si>
    <t>未来像: 来庁不要・24時間手続き
施策案:
- オンライン申請</t>
  </si>
  <si>
    <t>働き世代</t>
  </si>
  <si>
    <t>未来像: 市民が移動しやすいまち
施策案:
- 通勤移動効率化（シェア交通）</t>
  </si>
  <si>
    <t>未来像: 来庁不要・24時間手続き
施策案:
- オンライン申請
- ワンストップ窓口</t>
  </si>
  <si>
    <t>高齢者</t>
  </si>
  <si>
    <t>未来像: 市民が移動しやすいまち
施策案:
- 高齢者移動支援
- カーシェア
- 自動運転</t>
  </si>
  <si>
    <t>未来像: 来庁不要・24時間手続き
施策案:
- オンライン申請
- 窓口予約システム
- 水道料金スマホ確認</t>
  </si>
  <si>
    <t>未来像: 健康寿命・生活の質向上
施策案:
- IoT見守り
- 健康アプリ
- 地域SNS見守り
-オンライン診療</t>
  </si>
  <si>
    <t>未来像: 紙削減・災害リソース確保
施策案:
- ペーパーレス会議
- 電子文書管理
- クラウド化</t>
  </si>
  <si>
    <t>障がい者</t>
  </si>
  <si>
    <t>未来像: 市民が移動しやすいまち
施策案:
- バリアフリー交通
- デマンド交通整備</t>
  </si>
  <si>
    <t>未来像: 来庁不要・24時間手続き
施策案:
- 書式簡略化
- オンライン手続き</t>
  </si>
  <si>
    <t>移住者</t>
  </si>
  <si>
    <t>未来像: 市民が移動しやすいまち
施策案:
- 周遊交通サービス</t>
  </si>
  <si>
    <t>未来像: 来庁不要・24時間手続き
施策案:
- 移住関連手続きオンライン化</t>
  </si>
  <si>
    <t>若手職員</t>
  </si>
  <si>
    <t>一般職員</t>
  </si>
  <si>
    <t>未来像: 標準プロセス／属人化解消
施策案:
- ワークフロー導入
- 電子決裁
- マニュアル整備</t>
  </si>
  <si>
    <t>未来像: RPA・AI活用／余白創出
どこでも働ける職場、判断と協働を支える土台整備
施策案:
- RPA導入
- AI補助
- テレワーク環境
-ダッシュボード、オープンデータ、EBPM</t>
  </si>
  <si>
    <t>管理職</t>
  </si>
  <si>
    <t>未来像: 標準プロセス／属人化解消
施策案:
- 業務可視化システム</t>
  </si>
  <si>
    <t>未来像: 心理的安全性／権限移譲／価値創造理解
施策案:
- Slack/Teams
- 意思決定の可視化、会議改革
- デザイン思考研修
-ダッシュボード、オープンデータ、EBPM</t>
  </si>
  <si>
    <t>事業者・地域</t>
  </si>
  <si>
    <t>中小企業</t>
  </si>
  <si>
    <t>未来像: 来庁不要・24時間手続き
施策案:
- 許認可手続きオンライン化</t>
  </si>
  <si>
    <t>-キャッシュレス関係</t>
  </si>
  <si>
    <t>観光業</t>
  </si>
  <si>
    <t>未来像: 観光交通の便利さ
施策案:
- 観光MaaS
- デマンド交通</t>
  </si>
  <si>
    <t>農業</t>
  </si>
  <si>
    <t>未来像: スマート農業推進
施策案:
- 農業データ活用
- DX技術導入</t>
  </si>
  <si>
    <t>新規事業者</t>
  </si>
  <si>
    <t>未来像: 起業支援・新規ビジネス創出
施策案:
- インキュベーション施設
- 創業支援DX</t>
  </si>
  <si>
    <t>住民以外</t>
  </si>
  <si>
    <t>外部パートナー</t>
  </si>
  <si>
    <t>国・県</t>
  </si>
  <si>
    <t>未来像: データ整備・活用／地域活性化
施策案:
- データポータル
- オープンデータ活用</t>
  </si>
  <si>
    <t>NPO等</t>
  </si>
  <si>
    <t>未来像: 市民共助による見守り
施策案:
- 地域SNS活用
- NPO活動連携
-高齢者見守りなどの市民共助</t>
  </si>
  <si>
    <t>関係人口</t>
  </si>
  <si>
    <t>観光客</t>
  </si>
  <si>
    <t>移住検討者</t>
  </si>
  <si>
    <t>未来像: 市民が移動しやすいまち
施策案:
- 広域交通連携</t>
  </si>
  <si>
    <t>未来像: 来庁不要・24時間手続き
施策案:
- 移住窓口のワンストップ化</t>
  </si>
  <si>
    <t>ふるさと納税者</t>
  </si>
  <si>
    <t>自治体のDX計画における対象とシーンの網羅的洗い出し</t>
  </si>
  <si>
    <t>デジタル地方創生サービスカタログ・他自治体DX計画より抜粋</t>
  </si>
  <si>
    <t>つながり人</t>
  </si>
  <si>
    <t>職員DX</t>
  </si>
  <si>
    <t>1. 公共交通・移動</t>
  </si>
  <si>
    <t>目指す未来像を一言で</t>
  </si>
  <si>
    <t>市民が移動しやすいまち、観光交通の便利さ</t>
  </si>
  <si>
    <t>まちのDX</t>
  </si>
  <si>
    <t>主な対象者（利用者・関係者）</t>
  </si>
  <si>
    <t>シーン（場面・文脈）</t>
  </si>
  <si>
    <t>具体的な施策案（例）</t>
  </si>
  <si>
    <t>想定担当係</t>
  </si>
  <si>
    <t>スマートモビリティ</t>
  </si>
  <si>
    <t>住民、観光客</t>
  </si>
  <si>
    <t>AI運行バス（オンデマンド交通）の予約・配車・運行管理</t>
  </si>
  <si>
    <t>交通政策課／企画課</t>
  </si>
  <si>
    <t>自動運転バスの実証・導入</t>
  </si>
  <si>
    <t>交通政策課／都市整備課</t>
  </si>
  <si>
    <t>グリーンスローモビリティの導入</t>
  </si>
  <si>
    <t>環境政策課／都市整備課</t>
  </si>
  <si>
    <t>カーシェア・ライドシェア</t>
  </si>
  <si>
    <t>企画課／交通政策課</t>
  </si>
  <si>
    <t>住民（高齢者等特定属性）</t>
  </si>
  <si>
    <t>移動前（乗車前）</t>
  </si>
  <si>
    <t>自動運転バス</t>
  </si>
  <si>
    <t>AIオンデマンド交通の乗車予約</t>
  </si>
  <si>
    <t>交通モードを横断した経路検索</t>
  </si>
  <si>
    <t>企画課（調整）／情報政策課（技術）</t>
  </si>
  <si>
    <t>AIを活用した効率的な配車</t>
  </si>
  <si>
    <t>AIオンデマンド交通（AI運行バス）の予約、配車、運行管理の自動化。</t>
  </si>
  <si>
    <t>自動運転バスの乗車予約。</t>
  </si>
  <si>
    <t>交通モードを横断した経路検索。</t>
  </si>
  <si>
    <t>LINEまたは電話による予約受付.</t>
  </si>
  <si>
    <t>移動中（乗車中）</t>
  </si>
  <si>
    <t>キャッシュレス決済</t>
  </si>
  <si>
    <t>マイナンバーカード（MNC）を用いた特定属性（市民、高齢者等）への割引適用・優遇措置の確認・利用</t>
  </si>
  <si>
    <t>市民課／情報政策課</t>
  </si>
  <si>
    <t>三角運賃対応の決済</t>
  </si>
  <si>
    <t>交通系ICカードへのMNC情報紐づけ</t>
  </si>
  <si>
    <t>交通事業者（バス、タクシー）</t>
  </si>
  <si>
    <t>運行管理：AIを活用した運行管理（自動運転バス、AIオンデマンド交通）</t>
  </si>
  <si>
    <t>路線バス位置情報（GPS等）のサイネージ・インターネットでの提供</t>
  </si>
  <si>
    <t>各バス事業者の運行情報データの公開・共有（GTFSデータ活用）</t>
  </si>
  <si>
    <t>自家用有償旅客運送サービスの運行管理</t>
  </si>
  <si>
    <t>地域経済関係者、観光客</t>
  </si>
  <si>
    <t>モビリティと他分野連携（MaaS）：路線バスのデジタルフリーパス購入者への店舗特典付与など観光分野との連携</t>
  </si>
  <si>
    <t>地域ポイントと連携したモビリティサービス、観光MaaS</t>
  </si>
  <si>
    <t>マイナンバーカードでの決済で移動データを取得し交通活性に活用</t>
  </si>
  <si>
    <t>住民（障がい者）</t>
  </si>
  <si>
    <t>施策案：バリアフリー交通、デマンド交通整備</t>
  </si>
  <si>
    <t>決済・データ活用</t>
  </si>
  <si>
    <t>住民（特に高齢者）、交通事業者</t>
  </si>
  <si>
    <t>MNCを活用した市民割引（優遇措置）運賃決済。</t>
  </si>
  <si>
    <t>情報政策課／企画課</t>
  </si>
  <si>
    <t>運行情報データ（GPS、運行情報）の公開・共有。</t>
  </si>
  <si>
    <t>自家用有償旅客運送サービスの運行管理システム。</t>
  </si>
  <si>
    <t>MaaS / 他分野連携</t>
  </si>
  <si>
    <t>住民、観光客、地域経済関係者</t>
  </si>
  <si>
    <t>地域ポイントと連携したモビリティサービス。</t>
  </si>
  <si>
    <t>観光分野と連携したMaaS。</t>
  </si>
  <si>
    <t>移動前 (予約・配車)</t>
  </si>
  <si>
    <t>住民（市民、高齢者、子育て世代、障がい者）、観光客、運行管理者</t>
  </si>
  <si>
    <t>AIオンデマンド交通（AI運行バス）の予約、配車、運行管理の自動化</t>
  </si>
  <si>
    <t>LINEまたは電話による予約受付。</t>
  </si>
  <si>
    <t>移動中 (決済・割引)</t>
  </si>
  <si>
    <t>利用者（特定属性顧客）、住民全般</t>
  </si>
  <si>
    <t>キャッシュレス決済対応した地域交通サービス。</t>
  </si>
  <si>
    <t>MNCをかざすことによる特定属性顧客（高齢者等）への割引適用。</t>
  </si>
  <si>
    <t>長寿介護課／福祉課</t>
  </si>
  <si>
    <t>MNCとSuica等交通系ICカードの連携による1タッチ割引決済。</t>
  </si>
  <si>
    <t>MNCを利用した運賃の決済（自家用有償旅客運送サービス「ノッカル」など）。</t>
  </si>
  <si>
    <t>三角運賃に対応した支払い。</t>
  </si>
  <si>
    <t>運行管理・データ活用</t>
  </si>
  <si>
    <t>交通事業者、運行管理者・ドライバー</t>
  </si>
  <si>
    <t>GPS等を用いた路線バス位置情報のサイネージやインターネット上での提供。</t>
  </si>
  <si>
    <t>各バス事業者の運行情報データ（GTFSデータ等）の公開・共有。</t>
  </si>
  <si>
    <t>自動運転バスの配車・運行管理（遠隔監視、AI検知による安全運行維持）。</t>
  </si>
  <si>
    <t>モビリティ×他分野連携</t>
  </si>
  <si>
    <t>観光分野と連携したMaaS（路線バスのデジタルフリーパス購入者への店舗特典の付与など）</t>
  </si>
  <si>
    <t>MaaS活用、観光MaaS（矢板市）。</t>
  </si>
  <si>
    <t>次世代モビリティ（自動運転、MaaS、空飛ぶ車）の導入（豊中市）。</t>
  </si>
  <si>
    <t>2. 医療・福祉・健康・子育て・教育</t>
  </si>
  <si>
    <t>高齢者見守り含む家族支援、健康寿命・生活の質向上</t>
  </si>
  <si>
    <t>母子保健</t>
  </si>
  <si>
    <t>妊娠・出産・子育て世帯</t>
  </si>
  <si>
    <t>母子保健：妊娠届出の事前申請のデジタル化、</t>
  </si>
  <si>
    <t>子育て支援課／健康増進課</t>
  </si>
  <si>
    <t>乳幼児健診・</t>
  </si>
  <si>
    <t>健康増進課／医療政策課</t>
  </si>
  <si>
    <t>予防接種の接種歴・</t>
  </si>
  <si>
    <t>スケジュールの記録・管理（母子健康手帳アプリ）、</t>
  </si>
  <si>
    <t>伴走型相談支援、</t>
  </si>
  <si>
    <t>一時保育等予約システムの導入、</t>
  </si>
  <si>
    <t>保活ワンストップの導入、</t>
  </si>
  <si>
    <t>子ども医療証の都外利用検討（PMH活用）</t>
  </si>
  <si>
    <t>母子保健 / 子育て支援</t>
  </si>
  <si>
    <t>妊娠届出の事前申請のデジタル化（職員の業務工数削減）</t>
  </si>
  <si>
    <t>福祉課／健康増進課</t>
  </si>
  <si>
    <t>母子健康手帳アプリでの成長記録・予防接種管理。</t>
  </si>
  <si>
    <t>子育てサポートナビ、一時保育等予約システムの導入。</t>
  </si>
  <si>
    <t>保活ワンストップの導入。</t>
  </si>
  <si>
    <t>PMH（Public Medical Hub）を活用した子ども医療証の都外利用検討や乳幼児健診のデジタル化。</t>
  </si>
  <si>
    <t>子育て</t>
  </si>
  <si>
    <t>安心して子育てができる環境の充実</t>
  </si>
  <si>
    <t>サポートナビ</t>
  </si>
  <si>
    <t>予約システム</t>
  </si>
  <si>
    <t>管財課／生涯学習課</t>
  </si>
  <si>
    <t>送迎バス置き去り防止装置</t>
  </si>
  <si>
    <t>健康管理</t>
  </si>
  <si>
    <t>一般住民、高齢者、健康無関心層</t>
  </si>
  <si>
    <t>PHR情報（体重、血圧、睡眠、歩数）の記録・管理。</t>
  </si>
  <si>
    <t>健康ポイント付与（地域ポイントや電子マネーへの交換）。</t>
  </si>
  <si>
    <t>オンラインでの健康相談（保健福祉MaaS）。</t>
  </si>
  <si>
    <t>LINEを通じたフレイル度チェックと健診情報（マイナポータル連携）の取得・閲覧。</t>
  </si>
  <si>
    <t>購買データに基づく**栄養管理アプリ（SIRU＋）**による健康的な買い物の提案。</t>
  </si>
  <si>
    <t>マイナポータル連携による健診情報等の取得・閲覧。</t>
  </si>
  <si>
    <t>地域包括ケアに係る総合システムの導入、オンラインでの健康相談（保健師など専門職による、保健福祉MaaS）。</t>
  </si>
  <si>
    <t>認知症予防や介護予防へのデジタル活用</t>
  </si>
  <si>
    <t>一般住民</t>
  </si>
  <si>
    <t>健康管理：健康活動や健康記録（体重、血圧、睡眠、歩数など）の記録と管理（PHR）、</t>
  </si>
  <si>
    <t>健康ポイント獲得（地域経済活性化連携含む）、</t>
  </si>
  <si>
    <t>フレイル度チェック（LINE経由含む）、</t>
  </si>
  <si>
    <t>オンラインでの健康相談（保健福祉MaaS）、</t>
  </si>
  <si>
    <t>購買データに基づいた栄養管理・疾病リスク予測（献立AI含む）、</t>
  </si>
  <si>
    <t>介護・健康分野（要介護認定調査のデジタル化、認知症予防・介護予防）へのデジタル活用</t>
  </si>
  <si>
    <t>医療機関・介護事業所の専門職（保健師、管理栄養士など）</t>
  </si>
  <si>
    <t>業務改善：医療機関・介護事業所間での患者情報（既往歴、処方歴等）の相互共有・参照（地域医療連携）、</t>
  </si>
  <si>
    <t>PHRの一元管理・共有、</t>
  </si>
  <si>
    <t>訪問記録（特定保健指導、妊婦訪問等）の電子化、データヘルス計画の支援</t>
  </si>
  <si>
    <t>乳幼児、児童・学生、高齢者、障害者</t>
  </si>
  <si>
    <t>見守り：日常生活データ分析による高齢者・障害者見守り</t>
  </si>
  <si>
    <t>登降園/登下校時のMNC受付による児童・学生の見守り</t>
  </si>
  <si>
    <t>地域でのチームケア支援（家族・関係者間での情報共有）</t>
  </si>
  <si>
    <t>IoT見守り</t>
  </si>
  <si>
    <t>地域教育サービス**「みんまなび」**でMNCを活用した登下校・アフタースクール教育での見守り通知。</t>
  </si>
  <si>
    <t>送迎用バスの置き去り防止のための安全装置の設置</t>
  </si>
  <si>
    <t>福祉・見守り</t>
  </si>
  <si>
    <t>要介護者、高齢者、障害者、乳幼児</t>
  </si>
  <si>
    <t>地域包括ケアへのデジタル活用（総合システム導入）</t>
  </si>
  <si>
    <t>介護・福祉分野でのロボット活用による労働負担軽減。</t>
  </si>
  <si>
    <t>要介護認定調査のデジタル化。</t>
  </si>
  <si>
    <t>日々の体調・生活情報を共有するチームケア支援（ケアエール）</t>
  </si>
  <si>
    <t>地域SNS見守り</t>
  </si>
  <si>
    <t>チームケアのアクションをエール（ポイント）化し地域通貨と連携</t>
  </si>
  <si>
    <t>要介護認定調査のデジタル化</t>
  </si>
  <si>
    <t>高齢者の孤立化防止に向けた取り組み</t>
  </si>
  <si>
    <t>地域包括ケアに係る総合システムの導入</t>
  </si>
  <si>
    <t>ロボットの導入による福祉・介護現場の労働負担軽減</t>
  </si>
  <si>
    <t>教育・見守り（地域連携）</t>
  </si>
  <si>
    <t>児童・生徒、地域住民、事業者</t>
  </si>
  <si>
    <t>地域教育サービス「みんまなび」：地域住民や事業者が講師となり学びを提供</t>
  </si>
  <si>
    <t>教育委員会／学校教育課</t>
  </si>
  <si>
    <t>MNCを活用し、参加費の決済、学習データの取得・蓄積</t>
  </si>
  <si>
    <t>登下校や放課後の居場所でのMNCタッチによる保護者への見守り通知送信</t>
  </si>
  <si>
    <t>児童・生徒、保護者、教員</t>
  </si>
  <si>
    <t>学習環境の充実：</t>
  </si>
  <si>
    <t>デジタル教科書の拡大</t>
  </si>
  <si>
    <t>次世代タブレット端末の導入</t>
  </si>
  <si>
    <t>学習アプリ活用</t>
  </si>
  <si>
    <t>アフタースクール教育におけるMNCを活用した学習データの取得</t>
  </si>
  <si>
    <t>WEB交流授業</t>
  </si>
  <si>
    <t>遠隔オンライン型授業の実施</t>
  </si>
  <si>
    <t>保護者と学校との連絡システム（コドモン等）LINE相談（とよなかっ子ライン）</t>
  </si>
  <si>
    <t>いじめ・不登校児童生徒へのLINE相談（とよなかっ子ライン）</t>
  </si>
  <si>
    <t>業務改善</t>
  </si>
  <si>
    <t>医療機関・介護事業所の専門職、行政職員</t>
  </si>
  <si>
    <t>医療機関・介護事業所間での患者情報連携（MINET）</t>
  </si>
  <si>
    <t>訪問記録（特定保健指導、妊婦訪問等）の電子化</t>
  </si>
  <si>
    <t>データヘルス計画の支援。</t>
  </si>
  <si>
    <t>保健指導・妊婦訪問等の訪問記録のデジタル化。</t>
  </si>
  <si>
    <t>データヘルス計画の策定・推進支援。</t>
  </si>
  <si>
    <t>MINET（地域医療連携）システムによる医療・介護情報の公開・共有（MNCによる情報開示意思表示、共通診察券利用も可能）</t>
  </si>
  <si>
    <t>広域連携</t>
  </si>
  <si>
    <t>住民（広域移動者）、医療機関</t>
  </si>
  <si>
    <t>地域の垣根を超えた住民サービス：</t>
  </si>
  <si>
    <t>国主導の医療DX（PMH）を活用した子ども医療証の都外利用検討</t>
  </si>
  <si>
    <t>3. 市民サービス（対住民DX、窓口DX、オンライン手続き、ポータル、施設利用、防災・選挙）</t>
  </si>
  <si>
    <t>窓口DX</t>
  </si>
  <si>
    <t>住民（来庁者）、職員（窓口担当）</t>
  </si>
  <si>
    <t>「待たない」「書かない」窓口の実現、</t>
  </si>
  <si>
    <t>書かないワンストップ窓口（ライフイベント時の手続き判定・案内）</t>
  </si>
  <si>
    <t>マイナンバーカード（MNC）の券面事項入力補助AP等を利用した申請書への情報自動入力、</t>
  </si>
  <si>
    <t>二次元バーコードを利用した申請書自動作成システム導入、</t>
  </si>
  <si>
    <t>窓口予約システムの利用、</t>
  </si>
  <si>
    <t>職員の応対サポート。</t>
  </si>
  <si>
    <t>おくやみ窓口の制度設計・導入</t>
  </si>
  <si>
    <t>行かない窓口 / オンライン申請</t>
  </si>
  <si>
    <t>住民、事業者、ふるさと納税寄附者</t>
  </si>
  <si>
    <t>行政に関する申請のオンライン化（24時間365日）</t>
  </si>
  <si>
    <t>オンライン決済の拡充。</t>
  </si>
  <si>
    <t>出生届のオンライン化の検討。</t>
  </si>
  <si>
    <t>IoTふるさと納税自販機でのMNC連携による入力簡略化。</t>
  </si>
  <si>
    <t>農林課</t>
  </si>
  <si>
    <t>ふるさと納税オンラインワンストップ特例申請。</t>
  </si>
  <si>
    <t>移動車両等による行政MaaS（移動型市役所）。</t>
  </si>
  <si>
    <t>公民館等でのリモート窓口（オンライン相談）。</t>
  </si>
  <si>
    <t>引越し・おくやみなどのライフイベントごとの手続きワンストップ化、</t>
  </si>
  <si>
    <t>郵送DX・デジタル通知サービス（MNCで本人確認済みアプリに配信）</t>
  </si>
  <si>
    <t>水道料金スマホ確認、いじわる申請書廃止</t>
  </si>
  <si>
    <t>住民（移動困難者）</t>
  </si>
  <si>
    <t>行政MaaS・リモート窓口：移動車両等による行政手続き窓口の利用</t>
  </si>
  <si>
    <t>公民館等でのオンライン相談窓口の利用</t>
  </si>
  <si>
    <t>市民ポータル / 情報配信</t>
  </si>
  <si>
    <t>住民（アプリ利用者）</t>
  </si>
  <si>
    <t>マイポータルサイト（一人ひとりの専用サイト）構築</t>
  </si>
  <si>
    <t>登録情報・属性に応じた特定個人向け情報（プッシュ通知、デジタル通知）の受信。</t>
  </si>
  <si>
    <t>AIナビゲーター（3Dアバターとチャット）による行政サービス検索・案内。</t>
  </si>
  <si>
    <t>チャットボットによる問い合わせ対応（24時間応答）。</t>
  </si>
  <si>
    <t>情報政策課／市民課</t>
  </si>
  <si>
    <t>住民によるくらしの課題の通報と、行政からの対応状況公開（双方向連携）。</t>
  </si>
  <si>
    <t>施設利活用</t>
  </si>
  <si>
    <t>施設利用者</t>
  </si>
  <si>
    <t>公共施設のオンライン予約・決済。</t>
  </si>
  <si>
    <t>都市整備課／管財課</t>
  </si>
  <si>
    <t>MNC認証とスマートロックを利用した施設の利用。</t>
  </si>
  <si>
    <t>施設の利用状況分析・可視化。</t>
  </si>
  <si>
    <t>防災・避難所</t>
  </si>
  <si>
    <t>住民・被災者、防災担当職員</t>
  </si>
  <si>
    <t>避難誘導のための情報配信、</t>
  </si>
  <si>
    <t>防災危機管理課／環境政策課</t>
  </si>
  <si>
    <t>マイタイムライン作成支援ツールの導入。</t>
  </si>
  <si>
    <t>災害時にMNCを利用した避難所受付（入退所管理）、</t>
  </si>
  <si>
    <t>被災者台帳の電子化。</t>
  </si>
  <si>
    <t>避難者情報の世帯情報取得、</t>
  </si>
  <si>
    <t>避難生活支援（個人に紐づく健康情報の参照）。</t>
  </si>
  <si>
    <t>ドローンを活用した迅速な災害対応。</t>
  </si>
  <si>
    <t>選挙・投票</t>
  </si>
  <si>
    <t>有権者</t>
  </si>
  <si>
    <t>期日前投票や当日投票所でのMNCによる名簿対照（入場券代替）。</t>
  </si>
  <si>
    <t>インターネット投票（MNC認証、ブロックチェーン技術の活用）。</t>
  </si>
  <si>
    <t>図書館</t>
  </si>
  <si>
    <t>図書館利用者</t>
  </si>
  <si>
    <t>MNCを図書館カードとして利用。</t>
  </si>
  <si>
    <t>電子図書館での電子図書貸出・閲覧（24時間365日）。</t>
  </si>
  <si>
    <t>スマート図書館（自動貸出機）。</t>
  </si>
  <si>
    <t>読書推進キャンペーン（地域ポイント連携）。</t>
  </si>
  <si>
    <t>その他：家庭の環境価値（自家消費分）のJクレジット化と地域通貨での配分、</t>
  </si>
  <si>
    <t>EV充電サービスのMNCによる開錠、</t>
  </si>
  <si>
    <t>MNCを活用した公共サービスパス（LoCoPi）</t>
  </si>
  <si>
    <t>窓口DX / 行政手続き・利便性</t>
  </si>
  <si>
    <t>書かないワンストップ窓口の実現。</t>
  </si>
  <si>
    <t>ヒアリングによる手続のガイダンス。</t>
  </si>
  <si>
    <t>ライフイベント（転入・出生など）ごとの必要な手続きの自動判定・案内。</t>
  </si>
  <si>
    <t>MNCの券面情報入力補助APによる氏名・住所等の申請書への自動入力。</t>
  </si>
  <si>
    <t>職員をサポートする窓口応対機能。</t>
  </si>
  <si>
    <t>窓口予約システム。</t>
  </si>
  <si>
    <t>行かない窓口 / 電子申請</t>
  </si>
  <si>
    <t>インターネットを介した24時間365日のオンライン申請。</t>
  </si>
  <si>
    <t>公的個人認証サービスを用いた電子署名。</t>
  </si>
  <si>
    <t>ふるさと納税のオンラインワンストップ特例申請。</t>
  </si>
  <si>
    <t>行政MaaS（移動車両等による行政手続き窓口）。</t>
  </si>
  <si>
    <t>公民館等でのリモート窓口設置。</t>
  </si>
  <si>
    <t>住民（アプリ利用者）、職員（広報担当）</t>
  </si>
  <si>
    <t>自治体公式スーパーアプリ（優良モデル導入支援型で優先採択対象）を活用した住民サービス。</t>
  </si>
  <si>
    <t>市民と行政をつなぐ窓口となるマイポータルサイトの構築。</t>
  </si>
  <si>
    <t>登録情報や属性に応じたプッシュ型サービス（個別通知）</t>
  </si>
  <si>
    <t>くらしの課題の通報と対応状況の公開（双方向連携）。</t>
  </si>
  <si>
    <t>郵送DX・デジタル通知サービス（MNCで本人確認済みアプリに個別通知）。</t>
  </si>
  <si>
    <t>施設利活用 / 図書館</t>
  </si>
  <si>
    <t>施設利用者、図書館利用者</t>
  </si>
  <si>
    <t>MNC認証とスマートロックを利用した施設利用。</t>
  </si>
  <si>
    <t>MNCの図書館カード化。</t>
  </si>
  <si>
    <t>スマート図書館（自動貸出機など）。</t>
  </si>
  <si>
    <t>図書館での貸出時の地域通貨付与キャンペーン実施。</t>
  </si>
  <si>
    <t>防災・選挙</t>
  </si>
  <si>
    <t>住民・被災者、有権者</t>
  </si>
  <si>
    <t>避難所受付：MNCの認証情報を用いた入場管理と避難状況のリアルタイム把握。</t>
  </si>
  <si>
    <t>被災者情報の世帯情報取得。</t>
  </si>
  <si>
    <t>避難誘導のための情報配信（Push通知）。</t>
  </si>
  <si>
    <t>インターネット投票システム（MNCで公的個人認証、ブロックチェーン技術を活用）。</t>
  </si>
  <si>
    <t>投票所でのMNCを入場券の代わりとした名簿対照。</t>
  </si>
  <si>
    <t>サービス改善</t>
  </si>
  <si>
    <t>住民（利用者）、職員（サービス担当）</t>
  </si>
  <si>
    <t>ユーザーレビュー：サービス利用直後のアンケートで利用者からの声（評価と理由）を収集し、サービス改善に活用。</t>
  </si>
  <si>
    <t>ウェブサイトやアプリでのアクセシビリティ（音声読み上げ対応、弱視対応など）の考慮。</t>
  </si>
  <si>
    <t>4. 地域経済・文化・コミュニティ、文化・産業振興 / 産業・仕事・稼ぐ</t>
  </si>
  <si>
    <t>コミュニティサービス / つながり</t>
  </si>
  <si>
    <t>市民、市内就業者・通学者</t>
  </si>
  <si>
    <t>商店街・経済活性化：商店街等で使用できる地域通貨アプリの利用</t>
  </si>
  <si>
    <t>プレミアム商品券の購入、</t>
  </si>
  <si>
    <t>地域通貨の給付（子育て世帯など限定市民）</t>
  </si>
  <si>
    <t>行動変容促進：</t>
  </si>
  <si>
    <t>健康活動、</t>
  </si>
  <si>
    <t>公共交通利用、</t>
  </si>
  <si>
    <t>環境活動、</t>
  </si>
  <si>
    <t>施設利用などの地域行動に対するポイント付与（地域ポイント）、</t>
  </si>
  <si>
    <t>電子チケット・通貨の受取・購入</t>
  </si>
  <si>
    <t>域外からの来訪者・観光客</t>
  </si>
  <si>
    <t>関係人口創出：地域での消費活動に対するポイント付与、</t>
  </si>
  <si>
    <t>観光情報やクーポンの入手（LINE利用）、</t>
  </si>
  <si>
    <t>観光パスポート、</t>
  </si>
  <si>
    <t>消費行動履歴データの収集・分析</t>
  </si>
  <si>
    <t>地域コミュニティの参加者</t>
  </si>
  <si>
    <t>域内コミュニティ形成：シェアリングIoT農園での野菜栽培やコミュニケーション、</t>
  </si>
  <si>
    <t>スケジュール管理や情報発信（タブレット）、</t>
  </si>
  <si>
    <t>フレイル予防（生活機能チェック）、</t>
  </si>
  <si>
    <t>地域SNS活用</t>
  </si>
  <si>
    <t>地域通貨・経済活性化</t>
  </si>
  <si>
    <t>市民、市内就業者・通学者、事業者</t>
  </si>
  <si>
    <t>商店街等で使用できる地域通貨アプリの利用。</t>
  </si>
  <si>
    <t>プレミアム付デジタル商品券の購入・付与。</t>
  </si>
  <si>
    <t>市独自ポイントと民間ポイントの連携・集約（マチカネポイントなど）。</t>
  </si>
  <si>
    <t>地域通貨サービス（マチカネポイント等）民間事業者の地域振興券等との連携・集約。</t>
  </si>
  <si>
    <t>プレミアム付デジタル商品券の購入。</t>
  </si>
  <si>
    <t>MNC認証情報を使用した属性判定による地域通貨の給付</t>
  </si>
  <si>
    <t>行動変容促進</t>
  </si>
  <si>
    <t>施設利用などの地域行動に対するポイント付与。</t>
  </si>
  <si>
    <t>電子チケット・通貨の受取・購入。</t>
  </si>
  <si>
    <t>MNCとLINEの紐づけによる行動ログの蓄積・活用。</t>
  </si>
  <si>
    <t>関係人口創出</t>
  </si>
  <si>
    <t>域外来訪者・観光客</t>
  </si>
  <si>
    <t>観光パスポート。</t>
  </si>
  <si>
    <t>LINEを通じた観光情報やクーポンの入手。</t>
  </si>
  <si>
    <t>MNCを本人確認手段とした行動履歴データ収集・分析（市場開拓、サービスインキュベーション）。</t>
  </si>
  <si>
    <t>地域ファンクラブの運営。</t>
  </si>
  <si>
    <t>ファン倶楽部基盤サービス：消費活動に対するポイント付与、</t>
  </si>
  <si>
    <t>行動履歴データ収集・分析（市場開拓、サービスインキュベーション）。</t>
  </si>
  <si>
    <t>VR技術などでまちの魅力を体験</t>
  </si>
  <si>
    <t>域内コミュニティ形成</t>
  </si>
  <si>
    <t>地域コミュニティの参加者、高齢者</t>
  </si>
  <si>
    <t>地域SNS活用。</t>
  </si>
  <si>
    <t>Eコンシェルジュサービス：タブレットを通じた会話機能、</t>
  </si>
  <si>
    <t>スケジュール管理、</t>
  </si>
  <si>
    <t>生活機能チェック（フレイル予防）の提供。</t>
  </si>
  <si>
    <t>シェアリングIoT農園（野菜栽培、コミュニケーション）。</t>
  </si>
  <si>
    <t>オンライン通訳対応の実現</t>
  </si>
  <si>
    <t>文化・産業振興 / 産業・仕事・稼ぐ</t>
  </si>
  <si>
    <t>自治体・博物館・図書館・企業（文化財保有・管理者）</t>
  </si>
  <si>
    <t>文化財の管理・活用（デジタルアーカイブシステム）：</t>
  </si>
  <si>
    <t>文化財や歴史資料の効率的な管理・公開</t>
  </si>
  <si>
    <t>多様なデータ形式（画像、3D、動画、VRなど）での保存・公開、オフライン環境での利用、</t>
  </si>
  <si>
    <t>外部データベース（ジャパンサーチなど）との連携</t>
  </si>
  <si>
    <t>事業者・地域（中小企業、農業、新規事業者）</t>
  </si>
  <si>
    <t>スマート農業推進</t>
  </si>
  <si>
    <t>農業データ活用</t>
  </si>
  <si>
    <t>DX技術導入</t>
  </si>
  <si>
    <t>起業支援・新規ビジネス創出</t>
  </si>
  <si>
    <t>インキュベーション施設</t>
  </si>
  <si>
    <t>創業支援DX</t>
  </si>
  <si>
    <t>デジタルアーカイブ</t>
  </si>
  <si>
    <t>文化財保有・管理者、住民</t>
  </si>
  <si>
    <t>D.A.S（デジタルアーカイブシステム）管理・公開。</t>
  </si>
  <si>
    <t>多様なデータ形式（画像、3D、動画、VR）での保存・公開。</t>
  </si>
  <si>
    <t>オフライン対応。</t>
  </si>
  <si>
    <t>ジャパンサーチなど外部データベースとの連携。</t>
  </si>
  <si>
    <t>産業振興</t>
  </si>
  <si>
    <t>事業者・地域（農業、新規事業者）</t>
  </si>
  <si>
    <t>スマート農業推進、</t>
  </si>
  <si>
    <t>農業データ活用。</t>
  </si>
  <si>
    <t>起業支援・新規ビジネス創出、</t>
  </si>
  <si>
    <t>インキュベーション施設、</t>
  </si>
  <si>
    <t>創業支援DX。</t>
  </si>
  <si>
    <t>環境・エネルギー</t>
  </si>
  <si>
    <t>住民、EV利用者</t>
  </si>
  <si>
    <t>脱炭素EV充電サービス（MNCを利用した充電器の利用）。</t>
  </si>
  <si>
    <t>家庭の環境価値（自家消費分）のJクレジット化と地域通貨での配分。</t>
  </si>
  <si>
    <t>デジタル・デバイド対策</t>
  </si>
  <si>
    <t>デジタル弱者、地域ITリーダー</t>
  </si>
  <si>
    <t>誰ひとり取り残されない環境の実現。</t>
  </si>
  <si>
    <t>地域ITリーダーの活動拠点拡充。</t>
  </si>
  <si>
    <t>公共施設などでのデジタル教室や相談会の実施。</t>
  </si>
  <si>
    <t>オンライン技術を活用した外国語通訳や、オンライン相談窓口の導入。</t>
  </si>
  <si>
    <t>商店街・経済活性化</t>
  </si>
  <si>
    <t>地域通貨サービス（マチカネポイント等）市内外の在住・年齢判定によるプレミアム商品券の購入権付与や限定市民への地域通貨付与。</t>
  </si>
  <si>
    <t>QRコード決済、電子チケット・電子通貨の発行。</t>
  </si>
  <si>
    <t>地域独自のポイントなどと連携・集約。</t>
  </si>
  <si>
    <t>住民、市民</t>
  </si>
  <si>
    <t>健康活動、公共交通利用、施設利用、環境活動等の地域行動に対するポイント付与。</t>
  </si>
  <si>
    <t>MNCとLINEの紐づけにより行動ログの蓄積・活用。</t>
  </si>
  <si>
    <t>地域ポイントを公共チケットとの交換に利用。</t>
  </si>
  <si>
    <t>地域密着アプリによる周遊促進。</t>
  </si>
  <si>
    <t>ファン倶楽部基盤サービス。</t>
  </si>
  <si>
    <t>消費活動履歴データをMNCを本人確認手段として収集・匿名化処理し、市場分析・サービスインキュベーションに活用。</t>
  </si>
  <si>
    <t>観光パスポート。美村パスポートサービス（広域連携によるポイント・クーポン付与）。</t>
  </si>
  <si>
    <t>商業分野におけるスマートフォンへの1タッチ認証・決済サービス（交通系ICカードとMNC連携）。</t>
  </si>
  <si>
    <t>シェアリングIoT農園（grow FIELD）</t>
  </si>
  <si>
    <t>タブレットを通じたEコンシェルジュサービス：挨拶等の会話機能、スケジュール管理、**生活機能チェック（フレイル予防）**の提供。</t>
  </si>
  <si>
    <t>地域SNSの活用。</t>
  </si>
  <si>
    <t>文化・産業振興</t>
  </si>
  <si>
    <t>デジタルアーカイブシステム（D.A.S）：</t>
  </si>
  <si>
    <t>文化財や歴史資料を効率的に管理・公開。</t>
  </si>
  <si>
    <t>動画・音声、3Dなど多様な形式でのデータ公開。</t>
  </si>
  <si>
    <t>オフライン対応によるネットワーク環境が限られた地域での利用。</t>
  </si>
  <si>
    <t>スマート農業推進、農業データ活用、創業支援DX。</t>
  </si>
  <si>
    <t>地域ITリーダーの活動拠点拡充、公民館等でのデジタル教室や相談会の実施。</t>
  </si>
  <si>
    <t>オンライン技術を活用した外国語などの通訳や、公共施設でのオンライン相談窓口の導入。</t>
  </si>
  <si>
    <t>5. 内部DX・職員の働き方（内部DX、ガバナンス、共通基盤）</t>
  </si>
  <si>
    <t xml:space="preserve">職員・市民が共に学び進化する文化、RPA・AI活用による余白創出、標準プロセス／属人化解消。生成AIの利活用を戦略の柱に。								</t>
  </si>
  <si>
    <t>情報政策課／総務課</t>
  </si>
  <si>
    <t>職員DX / 行政の働き方（職員DX）</t>
  </si>
  <si>
    <t>職員（若手職員、一般職員、管理職）</t>
  </si>
  <si>
    <t>RPA・AI活用</t>
  </si>
  <si>
    <t>余白創出、標準プロセス</t>
  </si>
  <si>
    <t>属人化解消</t>
  </si>
  <si>
    <t>業務効率化：</t>
  </si>
  <si>
    <t>RPA導入、</t>
  </si>
  <si>
    <t>AI補助、</t>
  </si>
  <si>
    <t>ワークフロー導入、</t>
  </si>
  <si>
    <t>総務課／情報政策課</t>
  </si>
  <si>
    <t>電子決裁、</t>
  </si>
  <si>
    <t>マニュアル整備、</t>
  </si>
  <si>
    <t>業務可視化システム</t>
  </si>
  <si>
    <t>職員DX / 業務改革</t>
  </si>
  <si>
    <t>職員（若手、一般、管理職）</t>
  </si>
  <si>
    <t>RPA・AI活用による余白創出、</t>
  </si>
  <si>
    <t>属人化解消。</t>
  </si>
  <si>
    <t>AI補助。</t>
  </si>
  <si>
    <t>生成AIの利活用を戦略の柱に、</t>
  </si>
  <si>
    <t>職員用生成AIの導入・活用推進</t>
  </si>
  <si>
    <t>議事録作成・要約AIの導入。</t>
  </si>
  <si>
    <t>フルデジタル化の推進</t>
  </si>
  <si>
    <t>（保育入園事務、</t>
  </si>
  <si>
    <t>要介護認定事務など、</t>
  </si>
  <si>
    <t>アナログ業務のDX）</t>
  </si>
  <si>
    <t>電子決裁</t>
  </si>
  <si>
    <t>ワークフロー導入</t>
  </si>
  <si>
    <t>テレワーク環境整備。</t>
  </si>
  <si>
    <t>企画課／商工観光課</t>
  </si>
  <si>
    <t>働き方改革</t>
  </si>
  <si>
    <t>テレワーク環境</t>
  </si>
  <si>
    <t>Slack/Teams</t>
  </si>
  <si>
    <t>意思決定の可視化</t>
  </si>
  <si>
    <t>会議改革</t>
  </si>
  <si>
    <t>データ活用</t>
  </si>
  <si>
    <t>ダッシュボード</t>
  </si>
  <si>
    <t>オープンデータ</t>
  </si>
  <si>
    <t>EBPM</t>
  </si>
  <si>
    <t>データ利活用</t>
  </si>
  <si>
    <t>職員（企画部門、EBPM担当）</t>
  </si>
  <si>
    <t>EBPMによる施策の分析・展開。</t>
  </si>
  <si>
    <t>データ基盤の構築、</t>
  </si>
  <si>
    <t>データ分析（BI）ツールの利活用。</t>
  </si>
  <si>
    <t>オープンデータファクトリーまちだ（生成AIを活用したオープンデータ検索・分析環境）の構築。</t>
  </si>
  <si>
    <t>市の基礎情報の見える化。</t>
  </si>
  <si>
    <t>職員、市民</t>
  </si>
  <si>
    <t>デザイン思考研修</t>
  </si>
  <si>
    <t>推進体制</t>
  </si>
  <si>
    <t>自治体職員（全般）、外部専門家</t>
  </si>
  <si>
    <t>DX推進プロセス：</t>
  </si>
  <si>
    <t>仕様検討、要件定義、調達、システム設計・開発、受入テスト、運用テスト、</t>
  </si>
  <si>
    <t>役割分担の明確化、</t>
  </si>
  <si>
    <t>人材の確保（伴走支援、地域活性化起業人、デジタル専門人材派遣）</t>
  </si>
  <si>
    <t>システム基盤</t>
  </si>
  <si>
    <t>職員（システム担当）</t>
  </si>
  <si>
    <t>基幹20業務システムの標準化・共通化（標準準拠システムへの移行）。</t>
  </si>
  <si>
    <t>クラウド環境・ガバメントクラウドへの移行。</t>
  </si>
  <si>
    <t>ゼロトラストセキュリティの導入。</t>
  </si>
  <si>
    <t>複数の業務用端末の統合（統合端末の導入）。</t>
  </si>
  <si>
    <t>職員、都民</t>
  </si>
  <si>
    <t>**東京都「東京アプリ」**の活用検討。</t>
  </si>
  <si>
    <t>GovTech東京との連携。</t>
  </si>
  <si>
    <t>公共サービスメッシュ（国・地方・自治体間の連携基盤）の実証-</t>
  </si>
  <si>
    <t>推進体制 / 人材育成</t>
  </si>
  <si>
    <t>職員、外部専門家</t>
  </si>
  <si>
    <t>推進体制の確立：CIO/CDO/CAIO/CISOの設置。</t>
  </si>
  <si>
    <t>外部人材（CIO補佐官、デジタル専門人材）の登用・活用。</t>
  </si>
  <si>
    <t>DX推進ミーティング「デジラボ」による職員のDXマインド向上・業務改善支援。</t>
  </si>
  <si>
    <t>共通認証基盤</t>
  </si>
  <si>
    <t>全ての利用者、自治体職員</t>
  </si>
  <si>
    <t>**マイキープラットフォーム（MNC共通認証基盤）**の活用（図書館、市民サービス等への導入）。</t>
  </si>
  <si>
    <t>地方認証プラットフォームの利用。</t>
  </si>
  <si>
    <t>公共サービスメッシュの検討。</t>
  </si>
  <si>
    <t>自治体職員（全般）、管理職</t>
  </si>
  <si>
    <t>職員向け生成AIプラットフォームの整備・構築（都と共同利用予定）。</t>
  </si>
  <si>
    <t>生成AIを利用した文章校正や表紙作成。</t>
  </si>
  <si>
    <t>RPA、AI補助の導入。</t>
  </si>
  <si>
    <t>電子決裁・ワークフロー導入。</t>
  </si>
  <si>
    <t>フルデジタル化の推進（アナログ処理が残る**「まだら問題」を解消）。</t>
  </si>
  <si>
    <t>特に要介護認定や建設プロジェクト管理**などアナログ領域のデジタル化。</t>
  </si>
  <si>
    <t>職員（EBPM担当、企画部門）</t>
  </si>
  <si>
    <t>データ基盤（データベース・分析ツール）の整備。</t>
  </si>
  <si>
    <t>ORDEN（大阪広域データ連携基盤）などとの連携。</t>
  </si>
  <si>
    <t>企画課／情報政策課</t>
  </si>
  <si>
    <t>EBPMによる効果的な施策展開。</t>
  </si>
  <si>
    <t>オープンデータの推進、標準データセットの公開。</t>
  </si>
  <si>
    <t>システム・セキュリティ</t>
  </si>
  <si>
    <t>職員（システム管理者）</t>
  </si>
  <si>
    <t>基幹20業務システムの標準化（住民基本台帳、税、保険など）。</t>
  </si>
  <si>
    <t>標準準拠システムへのクラウド環境・ガバメントクラウドへの移行。</t>
  </si>
  <si>
    <t>ネットワーク統合（3層分離の見直し）と統合端末の導入。</t>
  </si>
  <si>
    <t>ガバナンス・推進体制</t>
  </si>
  <si>
    <t>職員、外部専門家、首長</t>
  </si>
  <si>
    <t>推進の中心的人物（熱意または責任を持つ者）の明確化。</t>
  </si>
  <si>
    <t>市長・副市長をトップとするDX推進本部の設置。</t>
  </si>
  <si>
    <t>外部専門家の登用・活用（地域活性化起業人、デジタル専門人材派遣）。</t>
  </si>
  <si>
    <t>役割分担の検討（庁内各部署、庁外関係団体との連携）。</t>
  </si>
  <si>
    <t>共通基盤</t>
  </si>
  <si>
    <t>全ての利用者、自治体</t>
  </si>
  <si>
    <t>マイキープラットフォーム（MKPF）MNCかざし利用対応に向けた改修。</t>
  </si>
  <si>
    <t>**地方認証プラットフォーム（地認PF）**の活用。</t>
  </si>
  <si>
    <t>**都市OS（データ連携基盤）**の整備と他自治体OSとの連携。</t>
  </si>
  <si>
    <t>＜対象とシーン＞</t>
  </si>
  <si>
    <t>施策</t>
  </si>
  <si>
    <t>シーン</t>
  </si>
  <si>
    <t>原課</t>
  </si>
  <si>
    <t>手続き</t>
  </si>
  <si>
    <t>アナログ</t>
  </si>
  <si>
    <t>デジタル</t>
  </si>
  <si>
    <t>▼</t>
  </si>
  <si>
    <t>子育てしやすいまち</t>
  </si>
  <si>
    <t>20〜30代・男女</t>
  </si>
  <si>
    <t>こども関連</t>
  </si>
  <si>
    <t>入園手続き</t>
  </si>
  <si>
    <t>対象とシーンの洗い出し</t>
  </si>
  <si>
    <t>総合戦略と原課ヒアリング（手続きは重要度の高い5つから抽出）から優先度の高い対象をピックアップ</t>
  </si>
  <si>
    <t>企業版ふるさと納税</t>
  </si>
  <si>
    <t>法人企業（市外）</t>
  </si>
  <si>
    <t>業務なし</t>
  </si>
  <si>
    <t>広報活動をデジタルで実施</t>
  </si>
  <si>
    <t>総合戦略から、シーンの抜け漏れをチェック</t>
  </si>
  <si>
    <t>重点施策を岡田さんに確認中</t>
  </si>
  <si>
    <t>原課ヒアリング</t>
  </si>
  <si>
    <t>総合戦略の重点施策と重ならない部分をどうするか？（総合戦略の重点施策の解像度にもよる）</t>
  </si>
  <si>
    <t>↓ 解決策（施策）は、その時できることが日々進化・変化するので、変えてOKです！</t>
  </si>
  <si>
    <r>
      <rPr>
        <sz val="10"/>
        <rFont val="Arial"/>
        <family val="2"/>
      </rPr>
      <t xml:space="preserve">各課にスマートスピーカー等を配置し、ストリーミング音楽を流す。音楽と業務効率の向上、アンガーマネジメント上の有効性は証明されている。
</t>
    </r>
    <r>
      <rPr>
        <u/>
        <sz val="10"/>
        <color rgb="FF1155CC"/>
        <rFont val="Arial"/>
        <family val="2"/>
      </rPr>
      <t>https://g.co/gemini/share/1f143080247e</t>
    </r>
  </si>
  <si>
    <t>計画アウトプットイメージ</t>
  </si>
  <si>
    <t>[ 参考構成例 ]</t>
  </si>
  <si>
    <t xml:space="preserve">        1.        はじめに（計画の位置づけと目的）
        2.        DXの必要性と背景
        3.        目指すべき姿（デジタルビジョン）
        4.        基本方針と重点分野
        5.        各分野における具体施策
        6.        推進体制と役割
        7.        ロードマップとKPI
        8.        フォローアップ体制</t>
  </si>
  <si>
    <t>[参考例]</t>
  </si>
  <si>
    <t>座間市DX推進計画</t>
  </si>
  <si>
    <t>益子町DX推進ビジョン</t>
  </si>
  <si>
    <t>https://acrobat.adobe.com/id/urn:aaid:sc:ap:32601edf-4ee1-4e7c-870e-2a355ba6422a</t>
  </si>
  <si>
    <t>ライフサイクル</t>
  </si>
  <si>
    <t>就学・教育</t>
  </si>
  <si>
    <t>就学通知・入学手続き
学校給食費・学用品補助
特別支援教育の支援申請
奨学金、部活動補助</t>
  </si>
  <si>
    <t>青年・就労</t>
  </si>
  <si>
    <t>国民年金加入、国保加入
就職・転職に伴う住民票異動
税務（住民税・所得証明）
選挙参加</t>
  </si>
  <si>
    <t>結婚・子育て</t>
  </si>
  <si>
    <t>婚姻届
出産手当、育休給付
保育サービス・児童扶養手当
住宅取得・リフォーム補助</t>
  </si>
  <si>
    <t>中年・働き盛り</t>
  </si>
  <si>
    <t>健康診断・がん検診
介護保険料負担開始（40歳〜）
地域活動・市民参画
災害・防災情報受信</t>
  </si>
  <si>
    <t>幸齢期</t>
  </si>
  <si>
    <t>年金受給
介護認定・介護サービス利用
高齢者福祉サービス（見守り、交通支援）
健康寿命延伸施策</t>
  </si>
  <si>
    <t>お悔み・相続</t>
  </si>
  <si>
    <t>死亡届
年金・保険停止手続き
相続税・不動産登記関連
葬祭費補助、遺族年金</t>
  </si>
  <si>
    <t>その他</t>
  </si>
  <si>
    <t>転入・転出・転居（住民票異動、各種変更）
災害対応（避難所利用、罹災証明）
国際関係（留学、帰国、国際結婚、外国籍住民対応）
地域参加（ボランティア、地域活動、NPO支援）</t>
  </si>
  <si>
    <t>DX計画・reboots</t>
  </si>
  <si>
    <t>事務局・原課伴走（R8年度当初予算のボトムアップの確認と相談→次年度・中期的な動き）</t>
  </si>
  <si>
    <t>総合計画</t>
  </si>
  <si>
    <t>予算</t>
  </si>
  <si>
    <t>施策立案完成</t>
  </si>
  <si>
    <t>予算要求準備</t>
  </si>
  <si>
    <t>・３グループ</t>
  </si>
  <si>
    <t>・稼ぐ、人材投資、社会資本投資</t>
  </si>
  <si>
    <t>9/5-9/16</t>
  </si>
  <si>
    <t>声集めシート展開・回収</t>
  </si>
  <si>
    <t>取りまとめ</t>
  </si>
  <si>
    <t>予算要求整理</t>
  </si>
  <si>
    <t>9/19まで</t>
  </si>
  <si>
    <t>シート分析・座談会対象原課調整</t>
  </si>
  <si>
    <t>座談会 6～8コマ</t>
  </si>
  <si>
    <t xml:space="preserve">9/4-5 </t>
  </si>
  <si>
    <t>市長・副市長・教育長MTG、BPR・総合戦略連携</t>
  </si>
  <si>
    <t>市長レク・Re:boots（ブラッシュアップ）</t>
  </si>
  <si>
    <t>座談会 6コマ</t>
  </si>
  <si>
    <t>R8当初予算との調整</t>
  </si>
  <si>
    <t>予算要求</t>
  </si>
  <si>
    <t>　・DXビジョンコンセプトブラッシュアップ
　・重点施策テーマ検討
　・DX心得検討
　・庁内研修、機会検討</t>
  </si>
  <si>
    <t>上記反映した計画たたきv3完成</t>
  </si>
  <si>
    <t>10/21-22</t>
  </si>
  <si>
    <t>座談会結果まとめ</t>
  </si>
  <si>
    <t>11/1～14</t>
  </si>
  <si>
    <t>計画作文開始</t>
  </si>
  <si>
    <t>フィードバック後修正、要求されたものチェック</t>
  </si>
  <si>
    <t>パブコメ</t>
  </si>
  <si>
    <t>テーマとRe:bootsで紐づけ？</t>
  </si>
  <si>
    <t>並行して、担当係と施策案整理・ロードマップ作成</t>
  </si>
  <si>
    <t>　・どの係に聞く？</t>
  </si>
  <si>
    <t>　　・予算要求されていて角度高いの確認</t>
  </si>
  <si>
    <t>　　・要求していて、通れば短期・通らなかったら長期</t>
  </si>
  <si>
    <t>11/17～24</t>
  </si>
  <si>
    <t>11/15～11/27</t>
  </si>
  <si>
    <t>計画案とりまとめ</t>
  </si>
  <si>
    <t>11/27-28</t>
  </si>
  <si>
    <t>・最終案作成、デザイン、庁内確認</t>
  </si>
  <si>
    <t>概ね計画策定完了（施策集以外）</t>
  </si>
  <si>
    <t>財政決定</t>
  </si>
  <si>
    <t>今の考え、なければこちらとの相談</t>
  </si>
  <si>
    <t>12/19　庁議</t>
  </si>
  <si>
    <t>完成版</t>
  </si>
  <si>
    <t>要求していて、通れば短期・通らなかったら長期</t>
  </si>
  <si>
    <t>2/6調整会議、19庁議</t>
  </si>
  <si>
    <t>市長査定</t>
  </si>
  <si>
    <t>1/22　以降</t>
  </si>
  <si>
    <t>施策集Excel</t>
  </si>
  <si>
    <t>2/20 or 2/24まで</t>
  </si>
  <si>
    <t>パブコメ・最終案とりまとめ</t>
  </si>
  <si>
    <t>2月最終週</t>
  </si>
  <si>
    <t>パブコメとりまとめ</t>
  </si>
  <si>
    <t>3/10 　調整会議</t>
  </si>
  <si>
    <t>報告（施策集Excel・パブコメ）</t>
  </si>
  <si>
    <t>3/24　庁議</t>
  </si>
  <si>
    <t>次年度準備</t>
  </si>
  <si>
    <t>事務視点のDX</t>
  </si>
  <si>
    <t>トップダウン・Re:boots発案</t>
  </si>
  <si>
    <t>総合戦略としても、若者に選ばれる市を目指している、そのためにはデジタルは不可欠・有効な手段という文脈（DX）を戦略上段で触れてもらうと分かりやすいか？</t>
  </si>
  <si>
    <t>市長から総合計画を進めるための庁内向けの施策を入れてほしいとのこと（総合戦略はその辺り記載ないため）</t>
  </si>
  <si>
    <t>効率的な行政経営を目指しているので、そういう意味でもDXの文脈には違和感ないはず</t>
  </si>
  <si>
    <t>Re:bootsとしても庁内変革からという声が多い</t>
  </si>
  <si>
    <t>稼ぐ、人財投資、社会資本投資のそれぞれの軸はデジタルを活用すると加速される。目指す理想を解決する手段（各施策）を考えるときに自然とデジタルが出てくるのではないか？</t>
  </si>
  <si>
    <t>BPRの結果を踏まえて変えていくべきことも盛り込みたい</t>
  </si>
  <si>
    <t>事業視点のDX</t>
  </si>
  <si>
    <t>総合計画との連動性・Re:boots発案</t>
  </si>
  <si>
    <t>総合計画の施策案にDX要素があれば、そのまま共通してDX計画にも載せる</t>
  </si>
  <si>
    <t>総合計画の施策案にDX要素がなければ、現状の施策案で総合計画の関わりそうなものを整理する</t>
  </si>
  <si>
    <t>もしくは総合計画の施策に「デジタルでどう支えるか」を1つずつ照合し、反映を検討する？</t>
  </si>
  <si>
    <t>過去計画のブラッシュアップ</t>
  </si>
  <si>
    <t>残したいもの、残りの動き確認</t>
  </si>
  <si>
    <t>財源の確認</t>
  </si>
  <si>
    <t>補助金要件に当てはまるものは何か確認</t>
  </si>
  <si>
    <t>全体</t>
  </si>
  <si>
    <t>原課合意形成（機運醸成と情報共有と調整）</t>
  </si>
  <si>
    <t>原課ヒアリングで原課の課題とやりたいことを聞く</t>
  </si>
  <si>
    <t>→なければ、Re:bootsから出ている案を相談</t>
  </si>
  <si>
    <t>→あれば、原課の意思も尊重</t>
  </si>
  <si>
    <t>幹部・トップ合意形成</t>
  </si>
  <si>
    <r>
      <rPr>
        <sz val="10"/>
        <rFont val="Arial"/>
        <family val="2"/>
      </rPr>
      <t xml:space="preserve">みや水ポータル（宇都宮）
</t>
    </r>
    <r>
      <rPr>
        <u/>
        <sz val="10"/>
        <color rgb="FF1155CC"/>
        <rFont val="Arial"/>
        <family val="2"/>
      </rPr>
      <t>https://www.city.utsunomiya.lg.jp/josuido/user/ryokin/1035836.html</t>
    </r>
    <r>
      <rPr>
        <sz val="10"/>
        <rFont val="Arial"/>
        <family val="2"/>
      </rPr>
      <t xml:space="preserve">
なんすい（沖縄県）
</t>
    </r>
    <r>
      <rPr>
        <u/>
        <sz val="10"/>
        <color rgb="FF1155CC"/>
        <rFont val="Arial"/>
        <family val="2"/>
      </rPr>
      <t>https://nanbusuido-consumer.jp/nansui/</t>
    </r>
  </si>
  <si>
    <r>
      <rPr>
        <sz val="10"/>
        <rFont val="Arial"/>
        <family val="2"/>
      </rPr>
      <t xml:space="preserve">足利市の事例を参考
</t>
    </r>
    <r>
      <rPr>
        <u/>
        <sz val="10"/>
        <color rgb="FF1155CC"/>
        <rFont val="Arial"/>
        <family val="2"/>
      </rPr>
      <t>https://www.city.ashikaga.tochigi.jp/living/000021/000137/p006567.html</t>
    </r>
  </si>
  <si>
    <r>
      <rPr>
        <sz val="10"/>
        <rFont val="Arial"/>
        <family val="2"/>
      </rPr>
      <t xml:space="preserve">みや水ポータル（宇都宮）
足利市My水アプリ
</t>
    </r>
    <r>
      <rPr>
        <u/>
        <sz val="10"/>
        <color rgb="FF1155CC"/>
        <rFont val="Arial"/>
        <family val="2"/>
      </rPr>
      <t>https://www.city.ashikaga.tochigi.jp/living/000021/000137/p006567.html</t>
    </r>
  </si>
  <si>
    <r>
      <rPr>
        <sz val="10"/>
        <rFont val="Arial"/>
        <family val="2"/>
      </rPr>
      <t xml:space="preserve">石川県加賀市
</t>
    </r>
    <r>
      <rPr>
        <u/>
        <sz val="10"/>
        <color rgb="FF1155CC"/>
        <rFont val="Arial"/>
        <family val="2"/>
      </rPr>
      <t xml:space="preserve">https://www.city.kaga.ishikawa.jp/soshiki/seisaku_senryaku/seisaku_suishin/5/11941.html
</t>
    </r>
    <r>
      <rPr>
        <sz val="10"/>
        <rFont val="Arial"/>
        <family val="2"/>
      </rPr>
      <t xml:space="preserve">石川県小松市
</t>
    </r>
    <r>
      <rPr>
        <u/>
        <sz val="10"/>
        <color rgb="FF1155CC"/>
        <rFont val="Arial"/>
        <family val="2"/>
      </rPr>
      <t xml:space="preserve">https://www.city.komatsu.lg.jp/soshiki/1985/rosenbasu/komatsushiraidosyeaaicyan/16547.html
</t>
    </r>
    <r>
      <rPr>
        <sz val="10"/>
        <rFont val="Arial"/>
        <family val="2"/>
      </rPr>
      <t xml:space="preserve">京都府京丹後市
</t>
    </r>
    <r>
      <rPr>
        <u/>
        <sz val="10"/>
        <color rgb="FF1155CC"/>
        <rFont val="Arial"/>
        <family val="2"/>
      </rPr>
      <t>https://travel.willer.co.jp/maas/autonomousdriving-kyotango/</t>
    </r>
  </si>
  <si>
    <r>
      <rPr>
        <sz val="10"/>
        <rFont val="Arial"/>
        <family val="2"/>
      </rPr>
      <t xml:space="preserve">とちぎ旅ネット
</t>
    </r>
    <r>
      <rPr>
        <u/>
        <sz val="10"/>
        <color rgb="FF1155CC"/>
        <rFont val="Arial"/>
        <family val="2"/>
      </rPr>
      <t xml:space="preserve">https://www.tochigiji.or.jp/
</t>
    </r>
    <r>
      <rPr>
        <sz val="10"/>
        <rFont val="Arial"/>
        <family val="2"/>
      </rPr>
      <t xml:space="preserve">大田原市
</t>
    </r>
    <r>
      <rPr>
        <u/>
        <sz val="10"/>
        <color rgb="FF1155CC"/>
        <rFont val="Arial"/>
        <family val="2"/>
      </rPr>
      <t xml:space="preserve">https://www.city.ohtawara.tochigi.jp/
</t>
    </r>
    <r>
      <rPr>
        <sz val="10"/>
        <rFont val="Arial"/>
        <family val="2"/>
      </rPr>
      <t xml:space="preserve">日光市
</t>
    </r>
    <r>
      <rPr>
        <u/>
        <sz val="10"/>
        <color rgb="FF1155CC"/>
        <rFont val="Arial"/>
        <family val="2"/>
      </rPr>
      <t>https://www.city.nikko.lg.jp/index.html#</t>
    </r>
  </si>
  <si>
    <r>
      <rPr>
        <sz val="10"/>
        <rFont val="Arial"/>
        <family val="2"/>
      </rPr>
      <t xml:space="preserve">静岡県裾野市
</t>
    </r>
    <r>
      <rPr>
        <u/>
        <sz val="10"/>
        <color rgb="FF1155CC"/>
        <rFont val="Arial"/>
        <family val="2"/>
      </rPr>
      <t xml:space="preserve">https://www.tactinc.jp/article/frontdesk_susonocity
</t>
    </r>
    <r>
      <rPr>
        <sz val="10"/>
        <rFont val="Arial"/>
        <family val="2"/>
      </rPr>
      <t xml:space="preserve">新潟県三条市
</t>
    </r>
    <r>
      <rPr>
        <u/>
        <sz val="10"/>
        <color rgb="FF1155CC"/>
        <rFont val="Arial"/>
        <family val="2"/>
      </rPr>
      <t xml:space="preserve">https://www.tactinc.jp/article/sanjocity-niigata
</t>
    </r>
    <r>
      <rPr>
        <sz val="10"/>
        <rFont val="Arial"/>
        <family val="2"/>
      </rPr>
      <t xml:space="preserve">福岡県北九州市
</t>
    </r>
    <r>
      <rPr>
        <u/>
        <sz val="10"/>
        <color rgb="FF1155CC"/>
        <rFont val="Arial"/>
        <family val="2"/>
      </rPr>
      <t>https://www.city.kitakyushu.lg.jp/page/dch/madoguchi_sisetsu/</t>
    </r>
  </si>
  <si>
    <r>
      <rPr>
        <sz val="10"/>
        <rFont val="Arial"/>
        <family val="2"/>
      </rPr>
      <t xml:space="preserve">秋田県庁
</t>
    </r>
    <r>
      <rPr>
        <u/>
        <sz val="10"/>
        <color rgb="FF1155CC"/>
        <rFont val="Arial"/>
        <family val="2"/>
      </rPr>
      <t xml:space="preserve">https://www.okamura.co.jp/casestudy/municipality/250305/
</t>
    </r>
    <r>
      <rPr>
        <sz val="10"/>
        <rFont val="Arial"/>
        <family val="2"/>
      </rPr>
      <t>群馬県庁
https://www.netsugen.jp/</t>
    </r>
  </si>
  <si>
    <r>
      <rPr>
        <sz val="10"/>
        <color rgb="FF000000"/>
        <rFont val="Arial"/>
        <family val="2"/>
      </rPr>
      <t xml:space="preserve">上里町、御殿場市
</t>
    </r>
    <r>
      <rPr>
        <u/>
        <sz val="10"/>
        <color rgb="FF1155CC"/>
        <rFont val="Arial"/>
        <family val="2"/>
      </rPr>
      <t>https://www.ricoh.co.jp/products/line-up/digital-signage/column/municipality-advantages</t>
    </r>
  </si>
  <si>
    <r>
      <rPr>
        <sz val="10"/>
        <rFont val="Arial"/>
        <family val="2"/>
      </rPr>
      <t xml:space="preserve">各課にスマートスピーカー等を配置し、ストリーミング音楽を流す。音楽と業務効率の向上、アンガーマネジメント上の有効性は証明されている。
</t>
    </r>
    <r>
      <rPr>
        <u/>
        <sz val="10"/>
        <color rgb="FF1155CC"/>
        <rFont val="Arial"/>
        <family val="2"/>
      </rPr>
      <t>https://g.co/gemini/share/1f143080247e</t>
    </r>
  </si>
  <si>
    <t>なぜDXを進めるのか：こんな未来を回避したいから</t>
  </si>
  <si>
    <t>付箋内容</t>
  </si>
  <si>
    <t>前提</t>
  </si>
  <si>
    <t>人口減少により、職員が減り、事務の多様化と複雑化→このままでは自治体運営ができなくなる</t>
  </si>
  <si>
    <t>交通</t>
  </si>
  <si>
    <t>手続を楽に</t>
  </si>
  <si>
    <t>住民が「求めるサービス」にアクセスしにくい未来は✕</t>
  </si>
  <si>
    <t>DXで窓口に行かずに24時間手続きできるようにする</t>
  </si>
  <si>
    <t>〃</t>
  </si>
  <si>
    <t>様々な申請に多くの窓口を回らないといけない</t>
  </si>
  <si>
    <t>平日中に仕事で窓口に行けない</t>
  </si>
  <si>
    <t>属人化</t>
  </si>
  <si>
    <t>担当が不在 → せっかく時間を割いて来たのに対応してもらえない</t>
  </si>
  <si>
    <t>担当が不在で…をなくす</t>
  </si>
  <si>
    <t>1人1人担当が違う → 他の人で対応できない…ことをなくす</t>
  </si>
  <si>
    <t>裁量でルールを変える</t>
  </si>
  <si>
    <t>人財</t>
  </si>
  <si>
    <t>優秀な人材が入ってこなくなる</t>
  </si>
  <si>
    <t>優秀な人材が集まらない</t>
  </si>
  <si>
    <t>できる人がやめちゃう</t>
  </si>
  <si>
    <t>イシキ</t>
  </si>
  <si>
    <t>行政＝マネジメント、「プレイヤーではない」という考えが多く、行動に移さない…やらない…ことが多い</t>
  </si>
  <si>
    <t>効率化</t>
  </si>
  <si>
    <t>職員の余力がない未来はダメ</t>
  </si>
  <si>
    <t>くそみたいな仕事なくならない</t>
  </si>
  <si>
    <t>時間効率が悪い</t>
  </si>
  <si>
    <t>職員、市民、双方の多様化する事務の簡略化</t>
  </si>
  <si>
    <t>共有</t>
  </si>
  <si>
    <t>私（上司）聞いてないんですけど、って言われる</t>
  </si>
  <si>
    <t>上司と部下の意思共有ができてない（同じイメージを持てていない）</t>
  </si>
  <si>
    <t>データの整備</t>
  </si>
  <si>
    <t>データや情報が欠落して…て、活用できない</t>
  </si>
  <si>
    <t>なぜDXを進めるのか：こんな未来を作りたいから</t>
  </si>
  <si>
    <t>市民利便</t>
  </si>
  <si>
    <t>来庁しなくても手続きができる市役所</t>
  </si>
  <si>
    <t>意識</t>
  </si>
  <si>
    <t>DX＝デジタル と思われない世界</t>
  </si>
  <si>
    <t>職員力</t>
  </si>
  <si>
    <t>クリエイティブ（デザイン）思考にシフトするため</t>
  </si>
  <si>
    <t>職員の情報をインプットするため</t>
  </si>
  <si>
    <t>選ばれる</t>
  </si>
  <si>
    <t>若い人はDXに触れていて優秀→ そんな人を採用したい</t>
  </si>
  <si>
    <t>選ばれる職場になるため</t>
  </si>
  <si>
    <t>若者女性に選ばれる</t>
  </si>
  <si>
    <t>競争力UPのため</t>
  </si>
  <si>
    <t>学生が働きたいと思う職場になる</t>
  </si>
  <si>
    <t>地域のリーディングカンパニーとして突き抜けるため</t>
  </si>
  <si>
    <t>コストカット</t>
  </si>
  <si>
    <t>棚に書類を入れなくて済む職場にしたい</t>
  </si>
  <si>
    <t>データ・リソースの共有</t>
  </si>
  <si>
    <t>紙文書の削減</t>
  </si>
  <si>
    <t>ムダなコストを削減する</t>
  </si>
  <si>
    <t>いざというとき（災害）へのリソースを残す</t>
  </si>
  <si>
    <t>職場環境</t>
  </si>
  <si>
    <t>職員が笑顔で働くため</t>
  </si>
  <si>
    <t>場所にとらわれずに働けるように</t>
  </si>
  <si>
    <t>職員の時間的・心理的余白をつくるため</t>
  </si>
  <si>
    <t>そのために何をするのか：市民視点</t>
  </si>
  <si>
    <t>全体を通して</t>
  </si>
  <si>
    <t>かかる費用・時間を減らす</t>
  </si>
  <si>
    <t>カーシェア・ライドシェアのような、市民が市民を手助けできる仕組みづくり</t>
  </si>
  <si>
    <t>車・原付がなくても移動ができる</t>
  </si>
  <si>
    <t>自動運転でお酒を飲んでも車で帰れる</t>
  </si>
  <si>
    <t>市役所に行く必要がない</t>
  </si>
  <si>
    <t>子どもと一緒に手続きができる、オンライン申請</t>
  </si>
  <si>
    <t>スマホで上下水道使用量や料金の確認、各種手続きや通知ができる</t>
  </si>
  <si>
    <t>いじわる申請書をなくす</t>
  </si>
  <si>
    <t>見える化（混雑・人の有無）</t>
  </si>
  <si>
    <t>担当不在を防ぐため、予約システムの構築、担当の空き情報を知らせる</t>
  </si>
  <si>
    <t>担当の空き状況を知らせる</t>
  </si>
  <si>
    <t>ワーキングスペースを貸す</t>
  </si>
  <si>
    <t>データの共有（公開）</t>
  </si>
  <si>
    <t>行政と市民をの情報共有</t>
  </si>
  <si>
    <t>市ポータルサイトTOPにいる、「ともなりAI」「矢板」「矢板市役所」に特化したAI</t>
  </si>
  <si>
    <t>宣伝活動、SNSが苦手な人とのマッチング</t>
  </si>
  <si>
    <t>高校生も、自分の意見をITを使って政策に反映できる</t>
  </si>
  <si>
    <t>QOL向上</t>
  </si>
  <si>
    <t>ハード面</t>
  </si>
  <si>
    <t>課の配置やアクセス、目印の改善</t>
  </si>
  <si>
    <t>そのために何をするのか：庁内視点</t>
  </si>
  <si>
    <t>オフィス改革</t>
  </si>
  <si>
    <t>方内フリーアドレス化</t>
  </si>
  <si>
    <t>コワーキングスペースとして貸す</t>
  </si>
  <si>
    <t>民間と人材交流している</t>
  </si>
  <si>
    <t>音楽流す</t>
  </si>
  <si>
    <t>企業文化</t>
  </si>
  <si>
    <t>決裁、企業文化、破壊する</t>
  </si>
  <si>
    <t>事業の壁、受発注の壁をDeleteする</t>
  </si>
  <si>
    <t>システム</t>
  </si>
  <si>
    <t>LGと仮想を一本化</t>
  </si>
  <si>
    <t>バッテリー持つ端末を使える</t>
  </si>
  <si>
    <t>ルーティンワークの委託・AI化</t>
  </si>
  <si>
    <t>少ない人員で緊急時に対応できる</t>
  </si>
  <si>
    <t>庶務のアウトソース</t>
  </si>
  <si>
    <t>海外旅行に行ける</t>
  </si>
  <si>
    <t>市職員の「働く時間」の見直しによる「余白・余力」の創出</t>
  </si>
  <si>
    <t>業務効率化ツール、RPA・AIなど</t>
  </si>
  <si>
    <t>開庁時間を短縮できるツール、システム</t>
  </si>
  <si>
    <t>No.</t>
  </si>
  <si>
    <t>現状の課題</t>
  </si>
  <si>
    <t>変革の方向性</t>
  </si>
  <si>
    <t>具体イメージ／効果</t>
  </si>
  <si>
    <t>仕事の仕方・意思決定プロセスの変革（野望１）</t>
  </si>
  <si>
    <t>・ピラミッド型の意思決定でスピード感に欠ける
・文書主義が根強く、チャット依頼の正式性が曖昧
・電子決裁が増え、簡素な案件まで対象となり非効率
・会議や合意形成が目的化、アジャイル的手法と不整合</t>
  </si>
  <si>
    <t>・バックキャストで業務フローを抜本的に見直す
・会議体は審議案件のみ、報告・質問はチャットや持ち回り決裁へ
・文書管理規程を見直し、システム集約を簡素化
・決裁段階を減らし、責任を明確化</t>
  </si>
  <si>
    <t>・庁議・調整会議の簡素化
・チャットや電子決裁の活用による意思決定スピード向上</t>
  </si>
  <si>
    <t>市役所内のDX（組織改革）</t>
  </si>
  <si>
    <t>・合意形成が目的化し、意思決定が遅い
・DXに必要なアジャイル思考と現行体制がミスマッチ</t>
  </si>
  <si>
    <t>・調整の場を最小限にし、決定は迅速化
・デジタル活用による合意形成プロセスへ
・DXに適した組織体制・意思決定方法を導入</t>
  </si>
  <si>
    <t>・迅速な意思決定と責任明確化
・DXに適した組織文化への転換</t>
  </si>
  <si>
    <t>庁舎のボーダーレス化・共創空間化（野望２）</t>
  </si>
  <si>
    <t>・職員数が限られ、庁内に閉じたままでは発想がガラパゴス化
・地域中小企業や民間人材との協働が不足</t>
  </si>
  <si>
    <t>・民間や地域人材と当たり前に一緒に働く環境を整備
・庁舎をコワーキングスペース化（民間とシェア）
・端末・文書管理課題を逆にセキュリティ向上につなげる
・DX推進文脈で庁舎整備構想に反映</t>
  </si>
  <si>
    <t>・庁舎をオープンにし、共創空間化
・庁内外の協働による地域の能力底上げ</t>
  </si>
  <si>
    <t>上下水道部門のDX</t>
  </si>
  <si>
    <t>・利用者利便性が低く、窓口・郵送コスト大
・紙ベース申請が主流で業務非効率</t>
  </si>
  <si>
    <t>・スマホで使用量確認・手続き・通知を可能に
・自己検針割引制度で利用者メリット＋業務軽減
・配管図をWEB公開→不動産売買促進・災害対策
・給排水接続申請を電子化・紙廃止</t>
  </si>
  <si>
    <t>・利用者の利便性向上
・業務効率化
・コスト削減
・地域経済活性化</t>
  </si>
  <si>
    <t>市役所と市民の関係性のDX</t>
  </si>
  <si>
    <t>・市民生活目線の仕組みが不足
・市役所都合の業務が多い</t>
  </si>
  <si>
    <t>・「市民のめんどくさい」を解決する市役所像へ
・利便性追求よりも生活上の小さな負担解消を重視</t>
  </si>
  <si>
    <t>・LINEで「夕飯おすすめメニュー配信」
・健康アプリとの連携
・市民生活の質向上
・信頼感アップ</t>
  </si>
  <si>
    <t>課題の重要度</t>
  </si>
  <si>
    <t>影響度（課題）</t>
  </si>
  <si>
    <t>緊急度（課題）</t>
  </si>
  <si>
    <t>課題優先度</t>
  </si>
  <si>
    <t>課題優先度メモ</t>
  </si>
  <si>
    <t>実現可能性</t>
  </si>
  <si>
    <t>効果-対象規模</t>
  </si>
  <si>
    <t>効果-改善量</t>
  </si>
  <si>
    <t>効果-波及性</t>
  </si>
  <si>
    <t>効果メモ</t>
  </si>
  <si>
    <t>効果総合</t>
  </si>
  <si>
    <t>スコア</t>
  </si>
  <si>
    <r>
      <t>R10</t>
    </r>
    <r>
      <rPr>
        <b/>
        <sz val="10"/>
        <color theme="1"/>
        <rFont val="Arial"/>
        <family val="3"/>
        <charset val="128"/>
        <scheme val="minor"/>
      </rPr>
      <t>以降</t>
    </r>
    <phoneticPr fontId="53"/>
  </si>
  <si>
    <t>〇</t>
    <phoneticPr fontId="53"/>
  </si>
  <si>
    <r>
      <rPr>
        <sz val="10"/>
        <color theme="1"/>
        <rFont val="Arial"/>
        <family val="3"/>
        <charset val="128"/>
        <scheme val="minor"/>
      </rPr>
      <t>休日や夜間など、相談先が分からず不安を感じる場面に対応するため、市ホームページや</t>
    </r>
    <r>
      <rPr>
        <sz val="10"/>
        <color theme="1"/>
        <rFont val="Arial"/>
        <family val="2"/>
        <scheme val="minor"/>
      </rPr>
      <t>LINE</t>
    </r>
    <r>
      <rPr>
        <sz val="10"/>
        <color theme="1"/>
        <rFont val="Arial"/>
        <family val="3"/>
        <charset val="128"/>
        <scheme val="minor"/>
      </rPr>
      <t>で</t>
    </r>
    <r>
      <rPr>
        <sz val="10"/>
        <color theme="1"/>
        <rFont val="Arial"/>
        <family val="2"/>
        <scheme val="minor"/>
      </rPr>
      <t>24</t>
    </r>
    <r>
      <rPr>
        <sz val="10"/>
        <color theme="1"/>
        <rFont val="Arial"/>
        <family val="3"/>
        <charset val="128"/>
        <scheme val="minor"/>
      </rPr>
      <t>時間</t>
    </r>
    <r>
      <rPr>
        <sz val="10"/>
        <color theme="1"/>
        <rFont val="Arial"/>
        <family val="2"/>
        <scheme val="minor"/>
      </rPr>
      <t>365</t>
    </r>
    <r>
      <rPr>
        <sz val="10"/>
        <color theme="1"/>
        <rFont val="Arial"/>
        <family val="3"/>
        <charset val="128"/>
        <scheme val="minor"/>
      </rPr>
      <t>日利用できる</t>
    </r>
    <r>
      <rPr>
        <sz val="10"/>
        <color theme="1"/>
        <rFont val="Arial"/>
        <family val="2"/>
        <scheme val="minor"/>
      </rPr>
      <t>AI</t>
    </r>
    <r>
      <rPr>
        <sz val="10"/>
        <color theme="1"/>
        <rFont val="Arial"/>
        <family val="3"/>
        <charset val="128"/>
        <scheme val="minor"/>
      </rPr>
      <t>チャット相談を整備する。身近な一次相談窓口として活用できる環境を整えるとともに、必要に応じて専門職とつながるオンライン相談の導入も検討する。</t>
    </r>
    <rPh sb="106" eb="108">
      <t>センモン</t>
    </rPh>
    <rPh sb="108" eb="109">
      <t>ショク</t>
    </rPh>
    <phoneticPr fontId="53"/>
  </si>
  <si>
    <r>
      <rPr>
        <b/>
        <sz val="10"/>
        <color theme="1"/>
        <rFont val="Arial"/>
        <family val="3"/>
        <charset val="128"/>
        <scheme val="minor"/>
      </rPr>
      <t>事業アイディア</t>
    </r>
    <phoneticPr fontId="53"/>
  </si>
  <si>
    <r>
      <t>AI</t>
    </r>
    <r>
      <rPr>
        <b/>
        <sz val="10"/>
        <color theme="1"/>
        <rFont val="Arial"/>
        <family val="3"/>
        <charset val="128"/>
        <scheme val="minor"/>
      </rPr>
      <t>活用</t>
    </r>
    <rPh sb="2" eb="4">
      <t>カツヨウ</t>
    </rPh>
    <phoneticPr fontId="53"/>
  </si>
  <si>
    <r>
      <rPr>
        <sz val="10"/>
        <color rgb="FF000000"/>
        <rFont val="Arial"/>
        <family val="3"/>
        <charset val="128"/>
        <scheme val="minor"/>
      </rPr>
      <t>〇</t>
    </r>
    <phoneticPr fontId="53"/>
  </si>
  <si>
    <r>
      <t>AI</t>
    </r>
    <r>
      <rPr>
        <sz val="10"/>
        <color theme="1"/>
        <rFont val="Arial"/>
        <family val="3"/>
        <charset val="128"/>
        <scheme val="minor"/>
      </rPr>
      <t>を活用した電話での受付対応を導入し、手続き案内やよくある相談は</t>
    </r>
    <r>
      <rPr>
        <sz val="10"/>
        <color theme="1"/>
        <rFont val="Arial"/>
        <family val="2"/>
        <scheme val="minor"/>
      </rPr>
      <t>24</t>
    </r>
    <r>
      <rPr>
        <sz val="10"/>
        <color theme="1"/>
        <rFont val="Arial"/>
        <family val="3"/>
        <charset val="128"/>
        <scheme val="minor"/>
      </rPr>
      <t>時間利用できる環境を整える。これにより、市民の待ち時間や来庁負担を軽減するとともに、必要なときに必要なサービスを受けられる行政運営の実現を目指す。</t>
    </r>
    <rPh sb="101" eb="103">
      <t>ジツゲン</t>
    </rPh>
    <rPh sb="104" eb="106">
      <t>メザ</t>
    </rPh>
    <phoneticPr fontId="53"/>
  </si>
  <si>
    <r>
      <rPr>
        <sz val="10"/>
        <color theme="1"/>
        <rFont val="Arial"/>
        <family val="3"/>
        <charset val="128"/>
        <scheme val="minor"/>
      </rPr>
      <t>〇</t>
    </r>
    <phoneticPr fontId="53"/>
  </si>
  <si>
    <r>
      <t>LINE</t>
    </r>
    <r>
      <rPr>
        <sz val="10"/>
        <color theme="1"/>
        <rFont val="Arial"/>
        <family val="3"/>
        <charset val="128"/>
        <scheme val="minor"/>
      </rPr>
      <t>申請周りについては、すでに事業化している部分も多い。オンライン申請対象業務の増加を進めるためには、公式</t>
    </r>
    <r>
      <rPr>
        <sz val="10"/>
        <color theme="1"/>
        <rFont val="Arial"/>
        <family val="2"/>
        <scheme val="minor"/>
      </rPr>
      <t>LINE</t>
    </r>
    <r>
      <rPr>
        <sz val="10"/>
        <color theme="1"/>
        <rFont val="Arial"/>
        <family val="3"/>
        <charset val="128"/>
        <scheme val="minor"/>
      </rPr>
      <t xml:space="preserve">運営担当の増強が必要。
</t>
    </r>
    <r>
      <rPr>
        <sz val="10"/>
        <color theme="1"/>
        <rFont val="Arial"/>
        <family val="2"/>
        <scheme val="minor"/>
      </rPr>
      <t>LINE</t>
    </r>
    <r>
      <rPr>
        <sz val="10"/>
        <color theme="1"/>
        <rFont val="Arial"/>
        <family val="3"/>
        <charset val="128"/>
        <scheme val="minor"/>
      </rPr>
      <t>だと各担当で構築可能な範囲に限界があるため、より効果的なツール（</t>
    </r>
    <r>
      <rPr>
        <sz val="10"/>
        <color theme="1"/>
        <rFont val="Arial"/>
        <family val="2"/>
        <scheme val="minor"/>
      </rPr>
      <t>LOGO</t>
    </r>
    <r>
      <rPr>
        <sz val="10"/>
        <color theme="1"/>
        <rFont val="Arial"/>
        <family val="3"/>
        <charset val="128"/>
        <scheme val="minor"/>
      </rPr>
      <t xml:space="preserve">フォームなど）の活用も検討する。→トータルコストの観点により、人配置で行くのか、ソフトウェア利用で行くのか精査する。
</t>
    </r>
    <r>
      <rPr>
        <b/>
        <sz val="10"/>
        <color theme="1"/>
        <rFont val="Arial"/>
        <family val="2"/>
        <scheme val="minor"/>
      </rPr>
      <t xml:space="preserve">
</t>
    </r>
    <r>
      <rPr>
        <sz val="10"/>
        <color theme="1"/>
        <rFont val="Arial"/>
        <family val="2"/>
        <scheme val="minor"/>
      </rPr>
      <t>NLM</t>
    </r>
    <r>
      <rPr>
        <sz val="10"/>
        <color theme="1"/>
        <rFont val="Arial"/>
        <family val="3"/>
        <charset val="128"/>
        <scheme val="minor"/>
      </rPr>
      <t>（</t>
    </r>
    <r>
      <rPr>
        <sz val="10"/>
        <color theme="1"/>
        <rFont val="Arial"/>
        <family val="2"/>
        <scheme val="minor"/>
      </rPr>
      <t xml:space="preserve"> (N-gram Language Model)</t>
    </r>
    <r>
      <rPr>
        <sz val="10"/>
        <color theme="1"/>
        <rFont val="Arial"/>
        <family val="3"/>
        <charset val="128"/>
        <scheme val="minor"/>
      </rPr>
      <t>）の仕組み等を流用したボットが構築できれば、関係法令を読み込ませておくだけで、簡潔に確度の高いボットが構築できる。→各課、各担当が自前で調製できることが肝要。そのようなシステムについて、</t>
    </r>
    <r>
      <rPr>
        <sz val="10"/>
        <color theme="1"/>
        <rFont val="Arial"/>
        <family val="2"/>
        <scheme val="minor"/>
      </rPr>
      <t>re:boots</t>
    </r>
    <r>
      <rPr>
        <sz val="10"/>
        <color theme="1"/>
        <rFont val="Arial"/>
        <family val="3"/>
        <charset val="128"/>
        <scheme val="minor"/>
      </rPr>
      <t>による実証にて研究を始める。
〇「資料に基づいた正確な回答（</t>
    </r>
    <r>
      <rPr>
        <sz val="10"/>
        <color theme="1"/>
        <rFont val="Arial"/>
        <family val="2"/>
        <scheme val="minor"/>
      </rPr>
      <t>RAG</t>
    </r>
    <r>
      <rPr>
        <sz val="10"/>
        <color theme="1"/>
        <rFont val="Arial"/>
        <family val="3"/>
        <charset val="128"/>
        <scheme val="minor"/>
      </rPr>
      <t>）」を、市のボットの裏側で実現するには、</t>
    </r>
    <r>
      <rPr>
        <sz val="10"/>
        <color theme="1"/>
        <rFont val="Arial"/>
        <family val="2"/>
        <scheme val="minor"/>
      </rPr>
      <t>Google Cloud</t>
    </r>
    <r>
      <rPr>
        <sz val="10"/>
        <color theme="1"/>
        <rFont val="Arial"/>
        <family val="3"/>
        <charset val="128"/>
        <scheme val="minor"/>
      </rPr>
      <t>の</t>
    </r>
    <r>
      <rPr>
        <sz val="10"/>
        <color theme="1"/>
        <rFont val="Arial"/>
        <family val="2"/>
        <scheme val="minor"/>
      </rPr>
      <t xml:space="preserve"> </t>
    </r>
    <r>
      <rPr>
        <sz val="10"/>
        <color theme="1"/>
        <rFont val="Arial"/>
        <family val="3"/>
        <charset val="128"/>
        <scheme val="minor"/>
      </rPr>
      <t>「</t>
    </r>
    <r>
      <rPr>
        <sz val="10"/>
        <color theme="1"/>
        <rFont val="Arial"/>
        <family val="2"/>
        <scheme val="minor"/>
      </rPr>
      <t>Vertex AI Search and Conversation</t>
    </r>
    <r>
      <rPr>
        <sz val="10"/>
        <color theme="1"/>
        <rFont val="Arial"/>
        <family val="3"/>
        <charset val="128"/>
        <scheme val="minor"/>
      </rPr>
      <t>」</t>
    </r>
    <r>
      <rPr>
        <sz val="10"/>
        <color theme="1"/>
        <rFont val="Arial"/>
        <family val="2"/>
        <scheme val="minor"/>
      </rPr>
      <t xml:space="preserve"> </t>
    </r>
    <r>
      <rPr>
        <sz val="10"/>
        <color theme="1"/>
        <rFont val="Arial"/>
        <family val="3"/>
        <charset val="128"/>
        <scheme val="minor"/>
      </rPr>
      <t>を使う。もし市のボットを構築するなら、以下の</t>
    </r>
    <r>
      <rPr>
        <sz val="10"/>
        <color theme="1"/>
        <rFont val="Arial"/>
        <family val="2"/>
        <scheme val="minor"/>
      </rPr>
      <t>3</t>
    </r>
    <r>
      <rPr>
        <sz val="10"/>
        <color theme="1"/>
        <rFont val="Arial"/>
        <family val="3"/>
        <charset val="128"/>
        <scheme val="minor"/>
      </rPr>
      <t>つのステップが現実的。
１　</t>
    </r>
    <r>
      <rPr>
        <sz val="10"/>
        <color theme="1"/>
        <rFont val="Arial"/>
        <family val="2"/>
        <scheme val="minor"/>
      </rPr>
      <t xml:space="preserve">Google Cloud (Vertex AI) </t>
    </r>
    <r>
      <rPr>
        <sz val="10"/>
        <color theme="1"/>
        <rFont val="Arial"/>
        <family val="3"/>
        <charset val="128"/>
        <scheme val="minor"/>
      </rPr>
      <t>を活用</t>
    </r>
    <r>
      <rPr>
        <sz val="10"/>
        <color theme="1"/>
        <rFont val="Arial"/>
        <family val="2"/>
        <scheme val="minor"/>
      </rPr>
      <t xml:space="preserve">: </t>
    </r>
    <r>
      <rPr>
        <sz val="10"/>
        <color theme="1"/>
        <rFont val="Arial"/>
        <family val="3"/>
        <charset val="128"/>
        <scheme val="minor"/>
      </rPr>
      <t>市の広報誌、手続きマニュアル、</t>
    </r>
    <r>
      <rPr>
        <sz val="10"/>
        <color theme="1"/>
        <rFont val="Arial"/>
        <family val="2"/>
        <scheme val="minor"/>
      </rPr>
      <t>Q&amp;A</t>
    </r>
    <r>
      <rPr>
        <sz val="10"/>
        <color theme="1"/>
        <rFont val="Arial"/>
        <family val="3"/>
        <charset val="128"/>
        <scheme val="minor"/>
      </rPr>
      <t>の</t>
    </r>
    <r>
      <rPr>
        <sz val="10"/>
        <color theme="1"/>
        <rFont val="Arial"/>
        <family val="2"/>
        <scheme val="minor"/>
      </rPr>
      <t>PDF</t>
    </r>
    <r>
      <rPr>
        <sz val="10"/>
        <color theme="1"/>
        <rFont val="Arial"/>
        <family val="3"/>
        <charset val="128"/>
        <scheme val="minor"/>
      </rPr>
      <t>などを</t>
    </r>
    <r>
      <rPr>
        <sz val="10"/>
        <color theme="1"/>
        <rFont val="Arial"/>
        <family val="2"/>
        <scheme val="minor"/>
      </rPr>
      <t>Google Cloud</t>
    </r>
    <r>
      <rPr>
        <sz val="10"/>
        <color theme="1"/>
        <rFont val="Arial"/>
        <family val="3"/>
        <charset val="128"/>
        <scheme val="minor"/>
      </rPr>
      <t>にアップロードします。数クリックで「資料に基づいた回答」をするバックエンドが完成します。
２　既存のチャットボットサービスと連携</t>
    </r>
    <r>
      <rPr>
        <sz val="10"/>
        <color theme="1"/>
        <rFont val="Arial"/>
        <family val="2"/>
        <scheme val="minor"/>
      </rPr>
      <t xml:space="preserve">: </t>
    </r>
    <r>
      <rPr>
        <sz val="10"/>
        <color theme="1"/>
        <rFont val="Arial"/>
        <family val="3"/>
        <charset val="128"/>
        <scheme val="minor"/>
      </rPr>
      <t>「スリープフリークス」や「</t>
    </r>
    <r>
      <rPr>
        <sz val="10"/>
        <color theme="1"/>
        <rFont val="Arial"/>
        <family val="2"/>
        <scheme val="minor"/>
      </rPr>
      <t>hachidori</t>
    </r>
    <r>
      <rPr>
        <sz val="10"/>
        <color theme="1"/>
        <rFont val="Arial"/>
        <family val="3"/>
        <charset val="128"/>
        <scheme val="minor"/>
      </rPr>
      <t>」など、自治体導入実績のある国産チャットボットツールの「裏側（</t>
    </r>
    <r>
      <rPr>
        <sz val="10"/>
        <color theme="1"/>
        <rFont val="Arial"/>
        <family val="2"/>
        <scheme val="minor"/>
      </rPr>
      <t>AI</t>
    </r>
    <r>
      <rPr>
        <sz val="10"/>
        <color theme="1"/>
        <rFont val="Arial"/>
        <family val="3"/>
        <charset val="128"/>
        <scheme val="minor"/>
      </rPr>
      <t>エンジン）」として、上記</t>
    </r>
    <r>
      <rPr>
        <sz val="10"/>
        <color theme="1"/>
        <rFont val="Arial"/>
        <family val="2"/>
        <scheme val="minor"/>
      </rPr>
      <t>Vertex AI</t>
    </r>
    <r>
      <rPr>
        <sz val="10"/>
        <color theme="1"/>
        <rFont val="Arial"/>
        <family val="3"/>
        <charset val="128"/>
        <scheme val="minor"/>
      </rPr>
      <t>や</t>
    </r>
    <r>
      <rPr>
        <sz val="10"/>
        <color theme="1"/>
        <rFont val="Arial"/>
        <family val="2"/>
        <scheme val="minor"/>
      </rPr>
      <t>Gemini API</t>
    </r>
    <r>
      <rPr>
        <sz val="10"/>
        <color theme="1"/>
        <rFont val="Arial"/>
        <family val="3"/>
        <charset val="128"/>
        <scheme val="minor"/>
      </rPr>
      <t>を指定して構築するパターンです。
３　舞鶴市の事例を参考にする</t>
    </r>
    <r>
      <rPr>
        <sz val="10"/>
        <color theme="1"/>
        <rFont val="Arial"/>
        <family val="2"/>
        <scheme val="minor"/>
      </rPr>
      <t xml:space="preserve">: </t>
    </r>
    <r>
      <rPr>
        <sz val="10"/>
        <color theme="1"/>
        <rFont val="Arial"/>
        <family val="3"/>
        <charset val="128"/>
        <scheme val="minor"/>
      </rPr>
      <t>京都府舞鶴市は、</t>
    </r>
    <r>
      <rPr>
        <sz val="10"/>
        <color theme="1"/>
        <rFont val="Arial"/>
        <family val="2"/>
        <scheme val="minor"/>
      </rPr>
      <t>NLM</t>
    </r>
    <r>
      <rPr>
        <sz val="10"/>
        <color theme="1"/>
        <rFont val="Arial"/>
        <family val="3"/>
        <charset val="128"/>
        <scheme val="minor"/>
      </rPr>
      <t>を</t>
    </r>
    <r>
      <rPr>
        <sz val="10"/>
        <color theme="1"/>
        <rFont val="Arial"/>
        <family val="2"/>
        <scheme val="minor"/>
      </rPr>
      <t>**</t>
    </r>
    <r>
      <rPr>
        <sz val="10"/>
        <color theme="1"/>
        <rFont val="Arial"/>
        <family val="3"/>
        <charset val="128"/>
        <scheme val="minor"/>
      </rPr>
      <t>「庁内業務の爆速化（職員用）」</t>
    </r>
    <r>
      <rPr>
        <sz val="10"/>
        <color theme="1"/>
        <rFont val="Arial"/>
        <family val="2"/>
        <scheme val="minor"/>
      </rPr>
      <t>**</t>
    </r>
    <r>
      <rPr>
        <sz val="10"/>
        <color theme="1"/>
        <rFont val="Arial"/>
        <family val="3"/>
        <charset val="128"/>
        <scheme val="minor"/>
      </rPr>
      <t>にまず導入し、その知見を住民向けサービスへ広げるステップを踏んでいます。いきなり住民向けに</t>
    </r>
    <r>
      <rPr>
        <sz val="10"/>
        <color theme="1"/>
        <rFont val="Arial"/>
        <family val="2"/>
        <scheme val="minor"/>
      </rPr>
      <t>NLM</t>
    </r>
    <r>
      <rPr>
        <sz val="10"/>
        <color theme="1"/>
        <rFont val="Arial"/>
        <family val="3"/>
        <charset val="128"/>
        <scheme val="minor"/>
      </rPr>
      <t>を組み込むのではなく、まずは職員の問い合わせ対応補助として</t>
    </r>
    <r>
      <rPr>
        <sz val="10"/>
        <color theme="1"/>
        <rFont val="Arial"/>
        <family val="2"/>
        <scheme val="minor"/>
      </rPr>
      <t>NLM</t>
    </r>
    <r>
      <rPr>
        <sz val="10"/>
        <color theme="1"/>
        <rFont val="Arial"/>
        <family val="3"/>
        <charset val="128"/>
        <scheme val="minor"/>
      </rPr>
      <t>を活用してみるのも手です。</t>
    </r>
    <phoneticPr fontId="53"/>
  </si>
  <si>
    <r>
      <rPr>
        <sz val="10"/>
        <color theme="1"/>
        <rFont val="Arial"/>
        <family val="3"/>
        <charset val="128"/>
        <scheme val="minor"/>
      </rPr>
      <t>乳幼児健康相談・各種教室の予約や検診のオンライン化</t>
    </r>
    <phoneticPr fontId="53"/>
  </si>
  <si>
    <r>
      <rPr>
        <sz val="10"/>
        <color theme="1"/>
        <rFont val="Arial"/>
        <family val="3"/>
        <charset val="128"/>
        <scheme val="minor"/>
      </rPr>
      <t>学童保育を含む教育現場のネットワーク環境を増強し、デジタルツールを日常的に活用できる基盤を整備する。これにより、学習支援システムや連絡ツールの活用を促進し、教職員の業務効率化と教育の質向上を図る。</t>
    </r>
    <phoneticPr fontId="53"/>
  </si>
  <si>
    <r>
      <rPr>
        <sz val="10"/>
        <color theme="1"/>
        <rFont val="Arial"/>
        <family val="3"/>
        <charset val="128"/>
        <scheme val="minor"/>
      </rPr>
      <t>市民や市内外の民間事業者と円滑に協働するため、デジタルツールを活用した双方向の情報伝達手段を導入する。</t>
    </r>
    <r>
      <rPr>
        <sz val="10"/>
        <color theme="1"/>
        <rFont val="Arial"/>
        <family val="2"/>
        <scheme val="minor"/>
      </rPr>
      <t>LINE</t>
    </r>
    <r>
      <rPr>
        <sz val="10"/>
        <color theme="1"/>
        <rFont val="Arial"/>
        <family val="3"/>
        <charset val="128"/>
        <scheme val="minor"/>
      </rPr>
      <t>の機能拡張により市民からの情報提供を受け付けるとともに、行政区長の業務負担軽減に向けた取組を推進する。</t>
    </r>
    <rPh sb="88" eb="94">
      <t>ギョウムフタンケイゲン</t>
    </rPh>
    <rPh sb="95" eb="96">
      <t>ム</t>
    </rPh>
    <rPh sb="98" eb="100">
      <t>トリクミ</t>
    </rPh>
    <rPh sb="101" eb="103">
      <t>スイシン</t>
    </rPh>
    <phoneticPr fontId="53"/>
  </si>
  <si>
    <t>〇</t>
  </si>
  <si>
    <t>施策アイディア</t>
    <rPh sb="0" eb="2">
      <t>シサク</t>
    </rPh>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</si>
</sst>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m/d"/>
    <numFmt numFmtId="177" formatCode="yyyy/mm/dd"/>
  </numFmts>
  <fonts count="60">
    <font>
      <sz val="10"/>
      <color rgb="FF000000"/>
      <name val="Arial"/>
      <scheme val="minor"/>
    </font>
    <font>
      <b/>
      <sz val="10"/>
      <color rgb="FFF3F3F3"/>
      <name val="Arial"/>
      <family val="2"/>
      <scheme val="minor"/>
    </font>
    <font>
      <sz val="10"/>
      <color rgb="FFFFFFFF"/>
      <name val="Arial"/>
      <family val="2"/>
      <scheme val="minor"/>
    </font>
    <font>
      <b/>
      <sz val="10"/>
      <color rgb="FF000000"/>
      <name val="Arial"/>
      <family val="2"/>
      <scheme val="minor"/>
    </font>
    <font>
      <b/>
      <sz val="10"/>
      <color rgb="FF000000"/>
      <name val="Calibri"/>
      <family val="2"/>
    </font>
    <font>
      <sz val="10"/>
      <color theme="1"/>
      <name val="Arial"/>
      <family val="2"/>
      <scheme val="minor"/>
    </font>
    <font>
      <sz val="10"/>
      <color theme="1"/>
      <name val="Arial"/>
      <family val="2"/>
    </font>
    <font>
      <sz val="11"/>
      <color rgb="FF000000"/>
      <name val="&quot;ＭＳ Ｐゴシック&quot;"/>
      <family val="3"/>
      <charset val="128"/>
    </font>
    <font>
      <b/>
      <sz val="9"/>
      <color rgb="FF000000"/>
      <name val="&quot;ＭＳ Ｐゴシック&quot;"/>
      <family val="3"/>
      <charset val="128"/>
    </font>
    <font>
      <b/>
      <sz val="11"/>
      <color rgb="FF000000"/>
      <name val="&quot;ＭＳ Ｐゴシック&quot;"/>
      <family val="3"/>
      <charset val="128"/>
    </font>
    <font>
      <b/>
      <sz val="10"/>
      <color rgb="FFF3F3F3"/>
      <name val="Arial"/>
      <family val="2"/>
    </font>
    <font>
      <b/>
      <sz val="10"/>
      <color theme="1"/>
      <name val="Calibri"/>
      <family val="2"/>
    </font>
    <font>
      <b/>
      <sz val="10"/>
      <color theme="1"/>
      <name val="Arial"/>
      <family val="2"/>
    </font>
    <font>
      <b/>
      <sz val="11"/>
      <color rgb="FFFF0000"/>
      <name val="&quot;ＭＳ Ｐゴシック&quot;"/>
      <family val="3"/>
      <charset val="128"/>
    </font>
    <font>
      <u/>
      <sz val="10"/>
      <color rgb="FF0000FF"/>
      <name val="Arial"/>
      <family val="2"/>
    </font>
    <font>
      <u/>
      <sz val="10"/>
      <color rgb="FF0000FF"/>
      <name val="Arial"/>
      <family val="2"/>
    </font>
    <font>
      <b/>
      <sz val="10"/>
      <color theme="1"/>
      <name val="Arial"/>
      <family val="2"/>
      <scheme val="minor"/>
    </font>
    <font>
      <b/>
      <sz val="11"/>
      <color theme="1"/>
      <name val="Arial"/>
      <family val="2"/>
    </font>
    <font>
      <b/>
      <sz val="11"/>
      <color rgb="FFFF0000"/>
      <name val="Arial"/>
      <family val="2"/>
    </font>
    <font>
      <sz val="11"/>
      <color theme="1"/>
      <name val="Arial"/>
      <family val="2"/>
    </font>
    <font>
      <u/>
      <sz val="10"/>
      <color rgb="FF0000FF"/>
      <name val="Arial"/>
      <family val="2"/>
    </font>
    <font>
      <u/>
      <sz val="10"/>
      <color rgb="FF1155CC"/>
      <name val="Arial"/>
      <family val="2"/>
    </font>
    <font>
      <sz val="10"/>
      <color theme="1"/>
      <name val="Calibri"/>
      <family val="2"/>
    </font>
    <font>
      <sz val="10"/>
      <color theme="1"/>
      <name val="Arial"/>
      <family val="2"/>
      <scheme val="minor"/>
    </font>
    <font>
      <sz val="10"/>
      <color rgb="FF000000"/>
      <name val="Calibri"/>
      <family val="2"/>
    </font>
    <font>
      <sz val="9"/>
      <color theme="1"/>
      <name val="Arial"/>
      <family val="2"/>
      <scheme val="minor"/>
    </font>
    <font>
      <sz val="10"/>
      <color rgb="FF000000"/>
      <name val="Arial"/>
      <family val="2"/>
      <scheme val="minor"/>
    </font>
    <font>
      <b/>
      <sz val="12"/>
      <color theme="1"/>
      <name val="Arial"/>
      <family val="2"/>
      <scheme val="minor"/>
    </font>
    <font>
      <b/>
      <sz val="10"/>
      <color theme="1"/>
      <name val="Arial"/>
      <family val="2"/>
      <scheme val="minor"/>
    </font>
    <font>
      <sz val="11"/>
      <color theme="1"/>
      <name val="Calibri"/>
      <family val="2"/>
    </font>
    <font>
      <b/>
      <sz val="10"/>
      <color rgb="FFFF0000"/>
      <name val="Arial"/>
      <family val="2"/>
    </font>
    <font>
      <b/>
      <u/>
      <sz val="18"/>
      <color theme="1"/>
      <name val="Arial"/>
      <family val="2"/>
    </font>
    <font>
      <b/>
      <sz val="10"/>
      <color rgb="FFFFFFFF"/>
      <name val="Arial"/>
      <family val="2"/>
    </font>
    <font>
      <b/>
      <sz val="9"/>
      <color theme="1"/>
      <name val="Arial"/>
      <family val="2"/>
    </font>
    <font>
      <sz val="9"/>
      <color theme="1"/>
      <name val="Arial"/>
      <family val="2"/>
    </font>
    <font>
      <sz val="10"/>
      <name val="Arial"/>
      <family val="2"/>
    </font>
    <font>
      <b/>
      <sz val="9"/>
      <color theme="1"/>
      <name val="Arial"/>
      <family val="2"/>
      <scheme val="minor"/>
    </font>
    <font>
      <b/>
      <sz val="10"/>
      <color rgb="FFFFFFFF"/>
      <name val="Arial"/>
      <family val="2"/>
      <scheme val="minor"/>
    </font>
    <font>
      <u/>
      <sz val="10"/>
      <color rgb="FF0000FF"/>
      <name val="Arial"/>
      <family val="2"/>
    </font>
    <font>
      <sz val="12"/>
      <color rgb="FF000000"/>
      <name val="Arial"/>
      <family val="2"/>
    </font>
    <font>
      <sz val="14"/>
      <color rgb="FF000000"/>
      <name val="'游ゴシック'"/>
      <family val="3"/>
      <charset val="128"/>
    </font>
    <font>
      <sz val="11"/>
      <color rgb="FF000000"/>
      <name val="Arial"/>
      <family val="2"/>
    </font>
    <font>
      <sz val="10"/>
      <color theme="1"/>
      <name val="Calibri"/>
      <family val="2"/>
    </font>
    <font>
      <b/>
      <sz val="11"/>
      <color rgb="FF434343"/>
      <name val="Calibri"/>
      <family val="2"/>
    </font>
    <font>
      <b/>
      <sz val="11"/>
      <color rgb="FFFFFFFF"/>
      <name val="Calibri"/>
      <family val="2"/>
    </font>
    <font>
      <sz val="11"/>
      <color rgb="FF434343"/>
      <name val="Calibri"/>
      <family val="2"/>
    </font>
    <font>
      <sz val="11"/>
      <color rgb="FFFFFFFF"/>
      <name val="Calibri"/>
      <family val="2"/>
    </font>
    <font>
      <sz val="10"/>
      <color rgb="FF000000"/>
      <name val="Calibri"/>
      <family val="2"/>
    </font>
    <font>
      <sz val="11"/>
      <color rgb="FF000000"/>
      <name val="Calibri"/>
      <family val="2"/>
    </font>
    <font>
      <sz val="10"/>
      <color rgb="FFFFFFFF"/>
      <name val="Arial"/>
      <family val="2"/>
    </font>
    <font>
      <sz val="10"/>
      <color rgb="FF000000"/>
      <name val="Arial"/>
      <family val="2"/>
    </font>
    <font>
      <sz val="10"/>
      <color rgb="FFFF0000"/>
      <name val="Arial"/>
      <family val="2"/>
    </font>
    <font>
      <sz val="10"/>
      <color rgb="FFEA4335"/>
      <name val="Arial"/>
      <family val="2"/>
    </font>
    <font>
      <sz val="6"/>
      <name val="Arial"/>
      <family val="3"/>
      <charset val="128"/>
      <scheme val="minor"/>
    </font>
    <font>
      <b/>
      <sz val="10"/>
      <color theme="1"/>
      <name val="Arial"/>
      <family val="3"/>
      <charset val="128"/>
      <scheme val="minor"/>
    </font>
    <font>
      <sz val="10"/>
      <color theme="1"/>
      <name val="Arial"/>
      <family val="3"/>
      <charset val="128"/>
      <scheme val="minor"/>
    </font>
    <font>
      <sz val="10"/>
      <color rgb="FF000000"/>
      <name val="Arial"/>
      <family val="3"/>
      <charset val="128"/>
      <scheme val="minor"/>
    </font>
    <font>
      <sz val="10"/>
      <color theme="1"/>
      <name val="ＭＳ ゴシック"/>
      <family val="3"/>
      <charset val="128"/>
    </font>
    <font>
      <sz val="10"/>
      <color theme="1"/>
      <name val="ＭＳ Ｐゴシック"/>
      <family val="2"/>
      <charset val="128"/>
    </font>
    <font>
      <sz val="10"/>
      <color theme="1"/>
      <name val="游ゴシック"/>
      <family val="2"/>
      <charset val="128"/>
    </font>
  </fonts>
  <fills count="13">
    <fill>
      <patternFill patternType="none"/>
    </fill>
    <fill>
      <patternFill patternType="gray125"/>
    </fill>
    <fill>
      <patternFill patternType="solid">
        <fgColor rgb="FF000000"/>
        <bgColor rgb="FF000000"/>
      </patternFill>
    </fill>
    <fill>
      <patternFill patternType="solid">
        <fgColor rgb="FFD9D9D9"/>
        <bgColor rgb="FFD9D9D9"/>
      </patternFill>
    </fill>
    <fill>
      <patternFill patternType="solid">
        <fgColor rgb="FF93C47D"/>
        <bgColor rgb="FF93C47D"/>
      </patternFill>
    </fill>
    <fill>
      <patternFill patternType="solid">
        <fgColor rgb="FFF4CCCC"/>
        <bgColor rgb="FFF4CCCC"/>
      </patternFill>
    </fill>
    <fill>
      <patternFill patternType="solid">
        <fgColor rgb="FFEA9999"/>
        <bgColor rgb="FFEA9999"/>
      </patternFill>
    </fill>
    <fill>
      <patternFill patternType="solid">
        <fgColor rgb="FFEFEFEF"/>
        <bgColor rgb="FFEFEFEF"/>
      </patternFill>
    </fill>
    <fill>
      <patternFill patternType="solid">
        <fgColor rgb="FFFFF2CC"/>
        <bgColor rgb="FFFFF2CC"/>
      </patternFill>
    </fill>
    <fill>
      <patternFill patternType="solid">
        <fgColor rgb="FFF3F3F3"/>
        <bgColor rgb="FFF3F3F3"/>
      </patternFill>
    </fill>
    <fill>
      <patternFill patternType="solid">
        <fgColor rgb="FF999999"/>
        <bgColor rgb="FF999999"/>
      </patternFill>
    </fill>
    <fill>
      <patternFill patternType="solid">
        <fgColor rgb="FF434343"/>
        <bgColor rgb="FF434343"/>
      </patternFill>
    </fill>
    <fill>
      <patternFill patternType="solid">
        <fgColor rgb="FFFFFFFF"/>
        <bgColor rgb="FFFFFFFF"/>
      </patternFill>
    </fill>
  </fills>
  <borders count="47">
    <border>
      <left/>
      <right/>
      <top/>
      <bottom/>
      <diagonal/>
    </border>
    <border>
      <left/>
      <right style="thin">
        <color rgb="FF000000"/>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style="thin">
        <color rgb="FF000000"/>
      </left>
      <right style="dotted">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bottom/>
      <diagonal/>
    </border>
    <border>
      <left/>
      <right style="medium">
        <color rgb="FF000000"/>
      </right>
      <top style="thin">
        <color rgb="FF000000"/>
      </top>
      <bottom/>
      <diagonal/>
    </border>
    <border>
      <left style="medium">
        <color rgb="FF000000"/>
      </left>
      <right/>
      <top/>
      <bottom/>
      <diagonal/>
    </border>
    <border>
      <left style="thin">
        <color rgb="FF000000"/>
      </left>
      <right style="dotted">
        <color rgb="FF000000"/>
      </right>
      <top/>
      <bottom/>
      <diagonal/>
    </border>
    <border>
      <left/>
      <right style="dotted">
        <color rgb="FF000000"/>
      </right>
      <top style="thin">
        <color rgb="FF000000"/>
      </top>
      <bottom/>
      <diagonal/>
    </border>
    <border>
      <left/>
      <right style="hair">
        <color rgb="FF000000"/>
      </right>
      <top/>
      <bottom/>
      <diagonal/>
    </border>
    <border>
      <left/>
      <right style="dotted">
        <color rgb="FF000000"/>
      </right>
      <top/>
      <bottom/>
      <diagonal/>
    </border>
    <border>
      <left style="thin">
        <color rgb="FF000000"/>
      </left>
      <right/>
      <top style="thin">
        <color rgb="FF000000"/>
      </top>
      <bottom/>
      <diagonal/>
    </border>
    <border>
      <left style="thin">
        <color rgb="FF000000"/>
      </left>
      <right/>
      <top/>
      <bottom/>
      <diagonal/>
    </border>
    <border>
      <left style="medium">
        <color rgb="FF000000"/>
      </left>
      <right/>
      <top/>
      <bottom style="thin">
        <color rgb="FF000000"/>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medium">
        <color rgb="FF000000"/>
      </left>
      <right/>
      <top/>
      <bottom style="medium">
        <color rgb="FF000000"/>
      </bottom>
      <diagonal/>
    </border>
    <border>
      <left style="thin">
        <color rgb="FF000000"/>
      </left>
      <right style="dotted">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medium">
        <color rgb="FF000000"/>
      </top>
      <bottom/>
      <diagonal/>
    </border>
    <border>
      <left style="dotted">
        <color rgb="FF000000"/>
      </left>
      <right style="thin">
        <color rgb="FF000000"/>
      </right>
      <top/>
      <bottom/>
      <diagonal/>
    </border>
    <border>
      <left style="hair">
        <color rgb="FF000000"/>
      </left>
      <right/>
      <top style="thin">
        <color rgb="FF000000"/>
      </top>
      <bottom/>
      <diagonal/>
    </border>
    <border>
      <left style="hair">
        <color rgb="FF000000"/>
      </left>
      <right/>
      <top/>
      <bottom/>
      <diagonal/>
    </border>
    <border>
      <left/>
      <right/>
      <top/>
      <bottom style="thin">
        <color rgb="FF000000"/>
      </bottom>
      <diagonal/>
    </border>
    <border>
      <left/>
      <right style="dotted">
        <color rgb="FF000000"/>
      </right>
      <top/>
      <bottom style="thin">
        <color rgb="FF000000"/>
      </bottom>
      <diagonal/>
    </border>
    <border>
      <left style="thin">
        <color rgb="FF000000"/>
      </left>
      <right style="medium">
        <color rgb="FF000000"/>
      </right>
      <top/>
      <bottom/>
      <diagonal/>
    </border>
    <border>
      <left/>
      <right/>
      <top/>
      <bottom style="medium">
        <color rgb="FF000000"/>
      </bottom>
      <diagonal/>
    </border>
    <border>
      <left/>
      <right style="dotted">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1">
    <xf numFmtId="0" fontId="0" fillId="0" borderId="0"/>
  </cellStyleXfs>
  <cellXfs count="207">
    <xf numFmtId="0" fontId="0" fillId="0" borderId="0" xfId="0"/>
    <xf numFmtId="0" fontId="1" fillId="2" borderId="0" xfId="0" applyFont="1" applyFill="1" applyAlignment="1">
      <alignment vertical="top"/>
    </xf>
    <xf numFmtId="0" fontId="1" fillId="2" borderId="0" xfId="0" applyFont="1" applyFill="1" applyAlignment="1">
      <alignment horizontal="center" vertical="top"/>
    </xf>
    <xf numFmtId="0" fontId="2" fillId="2" borderId="0" xfId="0" applyFont="1" applyFill="1"/>
    <xf numFmtId="0" fontId="5" fillId="0" borderId="0" xfId="0" applyFont="1"/>
    <xf numFmtId="0" fontId="6" fillId="0" borderId="0" xfId="0" applyFont="1"/>
    <xf numFmtId="0" fontId="7" fillId="0" borderId="0" xfId="0" applyFont="1" applyAlignment="1">
      <alignment vertical="top"/>
    </xf>
    <xf numFmtId="0" fontId="8" fillId="0" borderId="0" xfId="0" applyFont="1" applyAlignment="1">
      <alignment vertical="top"/>
    </xf>
    <xf numFmtId="0" fontId="6" fillId="0" borderId="0" xfId="0" applyFont="1" applyAlignment="1">
      <alignment vertical="top" wrapText="1"/>
    </xf>
    <xf numFmtId="0" fontId="6" fillId="0" borderId="0" xfId="0" applyFont="1" applyAlignment="1">
      <alignment vertical="top"/>
    </xf>
    <xf numFmtId="0" fontId="9" fillId="0" borderId="0" xfId="0" applyFont="1" applyAlignment="1">
      <alignment vertical="top"/>
    </xf>
    <xf numFmtId="0" fontId="5" fillId="0" borderId="0" xfId="0" applyFont="1" applyAlignment="1">
      <alignment vertical="top"/>
    </xf>
    <xf numFmtId="0" fontId="10"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vertical="top" wrapText="1"/>
    </xf>
    <xf numFmtId="0" fontId="9" fillId="7" borderId="0" xfId="0" applyFont="1" applyFill="1" applyAlignment="1">
      <alignment vertical="top"/>
    </xf>
    <xf numFmtId="0" fontId="11" fillId="4" borderId="0" xfId="0" applyFont="1" applyFill="1" applyAlignment="1">
      <alignment vertical="top" wrapText="1"/>
    </xf>
    <xf numFmtId="0" fontId="11" fillId="4" borderId="0" xfId="0" applyFont="1" applyFill="1" applyAlignment="1">
      <alignment vertical="top"/>
    </xf>
    <xf numFmtId="0" fontId="12" fillId="8" borderId="0" xfId="0" applyFont="1" applyFill="1" applyAlignment="1">
      <alignment vertical="top"/>
    </xf>
    <xf numFmtId="0" fontId="13" fillId="9" borderId="0" xfId="0" applyFont="1" applyFill="1" applyAlignment="1">
      <alignment vertical="top"/>
    </xf>
    <xf numFmtId="0" fontId="9" fillId="5" borderId="0" xfId="0" applyFont="1" applyFill="1" applyAlignment="1">
      <alignment vertical="top"/>
    </xf>
    <xf numFmtId="0" fontId="12" fillId="6" borderId="0" xfId="0" applyFont="1" applyFill="1" applyAlignment="1">
      <alignment vertical="top"/>
    </xf>
    <xf numFmtId="0" fontId="12" fillId="3" borderId="0" xfId="0" applyFont="1" applyFill="1" applyAlignment="1">
      <alignment vertical="top"/>
    </xf>
    <xf numFmtId="0" fontId="14" fillId="0" borderId="0" xfId="0" applyFont="1" applyAlignment="1">
      <alignment vertical="top"/>
    </xf>
    <xf numFmtId="0" fontId="7" fillId="0" borderId="0" xfId="0" applyFont="1" applyAlignment="1">
      <alignment vertical="top" wrapText="1"/>
    </xf>
    <xf numFmtId="0" fontId="15"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center" wrapText="1"/>
    </xf>
    <xf numFmtId="0" fontId="6" fillId="0" borderId="0" xfId="0" applyFont="1" applyAlignment="1">
      <alignment wrapText="1"/>
    </xf>
    <xf numFmtId="0" fontId="5" fillId="0" borderId="0" xfId="0" applyFont="1" applyAlignment="1">
      <alignment wrapText="1"/>
    </xf>
    <xf numFmtId="0" fontId="6" fillId="10" borderId="0" xfId="0" applyFont="1" applyFill="1" applyAlignment="1">
      <alignment vertical="top"/>
    </xf>
    <xf numFmtId="0" fontId="6" fillId="10" borderId="0" xfId="0" applyFont="1" applyFill="1" applyAlignment="1">
      <alignment vertical="top" wrapText="1"/>
    </xf>
    <xf numFmtId="0" fontId="7" fillId="10" borderId="0" xfId="0" applyFont="1" applyFill="1" applyAlignment="1">
      <alignment vertical="top"/>
    </xf>
    <xf numFmtId="0" fontId="5" fillId="10" borderId="0" xfId="0" applyFont="1" applyFill="1" applyAlignment="1">
      <alignment vertical="top"/>
    </xf>
    <xf numFmtId="0" fontId="12"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vertical="top" wrapText="1"/>
    </xf>
    <xf numFmtId="0" fontId="5" fillId="7" borderId="0" xfId="0" applyFont="1" applyFill="1" applyAlignment="1">
      <alignment vertical="top"/>
    </xf>
    <xf numFmtId="0" fontId="16" fillId="7" borderId="0" xfId="0" applyFont="1" applyFill="1" applyAlignment="1">
      <alignment horizontal="center" vertical="top"/>
    </xf>
    <xf numFmtId="0" fontId="16" fillId="0" borderId="0" xfId="0" applyFont="1" applyAlignment="1">
      <alignment horizontal="center" vertical="top"/>
    </xf>
    <xf numFmtId="0" fontId="17" fillId="7" borderId="0" xfId="0" applyFont="1" applyFill="1" applyAlignment="1">
      <alignment vertical="top"/>
    </xf>
    <xf numFmtId="0" fontId="18" fillId="9" borderId="0" xfId="0" applyFont="1" applyFill="1" applyAlignment="1">
      <alignment vertical="top"/>
    </xf>
    <xf numFmtId="0" fontId="17" fillId="5" borderId="0" xfId="0" applyFont="1" applyFill="1" applyAlignment="1">
      <alignment vertical="top"/>
    </xf>
    <xf numFmtId="0" fontId="19" fillId="0" borderId="0" xfId="0" applyFont="1" applyAlignment="1">
      <alignment vertical="top"/>
    </xf>
    <xf numFmtId="0" fontId="19" fillId="0" borderId="0" xfId="0" applyFont="1" applyAlignment="1">
      <alignment horizontal="right" vertical="top"/>
    </xf>
    <xf numFmtId="0" fontId="20" fillId="0" borderId="0" xfId="0" applyFont="1" applyAlignment="1">
      <alignment vertical="top"/>
    </xf>
    <xf numFmtId="0" fontId="21" fillId="0" borderId="0" xfId="0" applyFont="1" applyAlignment="1">
      <alignment vertical="top"/>
    </xf>
    <xf numFmtId="0" fontId="22" fillId="0" borderId="1" xfId="0" applyFont="1" applyBorder="1" applyAlignment="1">
      <alignment horizontal="left" vertical="top"/>
    </xf>
    <xf numFmtId="0" fontId="22" fillId="0" borderId="9" xfId="0" applyFont="1" applyBorder="1" applyAlignment="1">
      <alignment horizontal="left" vertical="top"/>
    </xf>
    <xf numFmtId="0" fontId="22" fillId="0" borderId="21" xfId="0" applyFont="1" applyBorder="1" applyAlignment="1">
      <alignment horizontal="left" vertical="top"/>
    </xf>
    <xf numFmtId="0" fontId="22" fillId="0" borderId="26" xfId="0" applyFont="1" applyBorder="1" applyAlignment="1">
      <alignment horizontal="left" vertical="top"/>
    </xf>
    <xf numFmtId="0" fontId="24" fillId="0" borderId="0" xfId="0" applyFont="1" applyAlignment="1">
      <alignment horizontal="left" vertical="top"/>
    </xf>
    <xf numFmtId="0" fontId="24" fillId="0" borderId="0" xfId="0" applyFont="1" applyAlignment="1">
      <alignment horizontal="left"/>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top"/>
    </xf>
    <xf numFmtId="0" fontId="27" fillId="0" borderId="0" xfId="0" applyFont="1" applyAlignment="1">
      <alignment horizontal="left" vertical="top"/>
    </xf>
    <xf numFmtId="0" fontId="23" fillId="0" borderId="0" xfId="0" applyFont="1" applyAlignment="1">
      <alignment horizontal="left" vertical="top"/>
    </xf>
    <xf numFmtId="0" fontId="28" fillId="0" borderId="0" xfId="0" applyFont="1" applyAlignment="1">
      <alignment horizontal="left" vertical="top"/>
    </xf>
    <xf numFmtId="0" fontId="28" fillId="7" borderId="0" xfId="0" applyFont="1" applyFill="1" applyAlignment="1">
      <alignment horizontal="left" vertical="top"/>
    </xf>
    <xf numFmtId="0" fontId="23" fillId="7" borderId="0" xfId="0" applyFont="1" applyFill="1" applyAlignment="1">
      <alignment horizontal="left" vertical="top"/>
    </xf>
    <xf numFmtId="0" fontId="6" fillId="0" borderId="0" xfId="0" applyFont="1" applyAlignment="1">
      <alignment horizontal="left" vertical="top"/>
    </xf>
    <xf numFmtId="0" fontId="16" fillId="0" borderId="0" xfId="0" applyFont="1" applyAlignment="1">
      <alignment horizontal="left" vertical="top"/>
    </xf>
    <xf numFmtId="0" fontId="16" fillId="7" borderId="0" xfId="0" applyFont="1" applyFill="1" applyAlignment="1">
      <alignment vertical="top"/>
    </xf>
    <xf numFmtId="0" fontId="5" fillId="8" borderId="0" xfId="0" applyFont="1" applyFill="1" applyAlignment="1">
      <alignment vertical="top"/>
    </xf>
    <xf numFmtId="0" fontId="29" fillId="0" borderId="0" xfId="0" applyFont="1"/>
    <xf numFmtId="0" fontId="30" fillId="0" borderId="0" xfId="0" applyFont="1" applyAlignment="1">
      <alignment vertical="top"/>
    </xf>
    <xf numFmtId="0" fontId="31" fillId="8" borderId="0" xfId="0" applyFont="1" applyFill="1" applyAlignment="1">
      <alignment vertical="top"/>
    </xf>
    <xf numFmtId="0" fontId="32" fillId="2" borderId="0" xfId="0" applyFont="1" applyFill="1" applyAlignment="1">
      <alignment horizontal="center"/>
    </xf>
    <xf numFmtId="0" fontId="16" fillId="0" borderId="0" xfId="0" applyFont="1"/>
    <xf numFmtId="0" fontId="5" fillId="7" borderId="0" xfId="0" applyFont="1" applyFill="1" applyAlignment="1">
      <alignment horizontal="center" vertical="top"/>
    </xf>
    <xf numFmtId="0" fontId="5" fillId="7" borderId="0" xfId="0" applyFont="1" applyFill="1"/>
    <xf numFmtId="0" fontId="33" fillId="0" borderId="0" xfId="0" applyFont="1"/>
    <xf numFmtId="0" fontId="34" fillId="0" borderId="0" xfId="0" applyFont="1"/>
    <xf numFmtId="0" fontId="34" fillId="0" borderId="28" xfId="0" applyFont="1" applyBorder="1" applyAlignment="1">
      <alignment horizontal="center"/>
    </xf>
    <xf numFmtId="0" fontId="25" fillId="0" borderId="0" xfId="0" applyFont="1"/>
    <xf numFmtId="0" fontId="36" fillId="0" borderId="0" xfId="0" applyFont="1"/>
    <xf numFmtId="0" fontId="34" fillId="7" borderId="0" xfId="0" applyFont="1" applyFill="1"/>
    <xf numFmtId="0" fontId="5" fillId="4" borderId="0" xfId="0" applyFont="1" applyFill="1"/>
    <xf numFmtId="0" fontId="9" fillId="0" borderId="0" xfId="0" applyFont="1" applyAlignment="1">
      <alignment vertical="top" wrapText="1"/>
    </xf>
    <xf numFmtId="0" fontId="10" fillId="2" borderId="0" xfId="0" applyFont="1" applyFill="1" applyAlignment="1">
      <alignment vertical="top" wrapText="1"/>
    </xf>
    <xf numFmtId="0" fontId="37" fillId="2" borderId="0" xfId="0" applyFont="1" applyFill="1"/>
    <xf numFmtId="0" fontId="29" fillId="0" borderId="0" xfId="0" applyFont="1" applyAlignment="1">
      <alignment vertical="top"/>
    </xf>
    <xf numFmtId="0" fontId="38" fillId="0" borderId="0" xfId="0" applyFont="1"/>
    <xf numFmtId="0" fontId="40" fillId="0" borderId="0" xfId="0" applyFont="1" applyAlignment="1">
      <alignment vertical="center"/>
    </xf>
    <xf numFmtId="0" fontId="39" fillId="0" borderId="0" xfId="0" applyFont="1" applyAlignment="1">
      <alignment vertical="center"/>
    </xf>
    <xf numFmtId="0" fontId="41" fillId="0" borderId="0" xfId="0" applyFont="1" applyAlignment="1">
      <alignment vertical="center"/>
    </xf>
    <xf numFmtId="0" fontId="43" fillId="0" borderId="0" xfId="0" applyFont="1" applyAlignment="1">
      <alignment horizontal="left" vertical="top"/>
    </xf>
    <xf numFmtId="0" fontId="29" fillId="0" borderId="0" xfId="0" applyFont="1" applyAlignment="1">
      <alignment horizontal="left" vertical="top"/>
    </xf>
    <xf numFmtId="0" fontId="29" fillId="0" borderId="1" xfId="0" applyFont="1" applyBorder="1" applyAlignment="1">
      <alignment horizontal="left" vertical="top"/>
    </xf>
    <xf numFmtId="0" fontId="5" fillId="0" borderId="0" xfId="0" applyFont="1" applyAlignment="1">
      <alignment horizontal="left"/>
    </xf>
    <xf numFmtId="0" fontId="29" fillId="11" borderId="0" xfId="0" applyFont="1" applyFill="1" applyAlignment="1">
      <alignment horizontal="left" vertical="top"/>
    </xf>
    <xf numFmtId="0" fontId="29" fillId="11" borderId="2" xfId="0" applyFont="1" applyFill="1" applyBorder="1" applyAlignment="1">
      <alignment horizontal="left" vertical="top"/>
    </xf>
    <xf numFmtId="0" fontId="44" fillId="11" borderId="3" xfId="0" applyFont="1" applyFill="1" applyBorder="1" applyAlignment="1">
      <alignment horizontal="left" vertical="top"/>
    </xf>
    <xf numFmtId="0" fontId="29" fillId="11" borderId="4" xfId="0" applyFont="1" applyFill="1" applyBorder="1" applyAlignment="1">
      <alignment horizontal="left" vertical="top"/>
    </xf>
    <xf numFmtId="0" fontId="29" fillId="11" borderId="3" xfId="0" applyFont="1" applyFill="1" applyBorder="1" applyAlignment="1">
      <alignment horizontal="left" vertical="top"/>
    </xf>
    <xf numFmtId="0" fontId="44" fillId="11" borderId="35" xfId="0" applyFont="1" applyFill="1" applyBorder="1" applyAlignment="1">
      <alignment horizontal="left" vertical="top"/>
    </xf>
    <xf numFmtId="0" fontId="44" fillId="11" borderId="5" xfId="0" applyFont="1" applyFill="1" applyBorder="1" applyAlignment="1">
      <alignment horizontal="left" vertical="top"/>
    </xf>
    <xf numFmtId="0" fontId="45" fillId="0" borderId="0" xfId="0" applyFont="1" applyAlignment="1">
      <alignment horizontal="left" vertical="top"/>
    </xf>
    <xf numFmtId="0" fontId="45" fillId="0" borderId="6" xfId="0" applyFont="1" applyBorder="1" applyAlignment="1">
      <alignment horizontal="left" vertical="top"/>
    </xf>
    <xf numFmtId="176" fontId="29" fillId="7" borderId="7" xfId="0" applyNumberFormat="1" applyFont="1" applyFill="1" applyBorder="1" applyAlignment="1">
      <alignment horizontal="left" vertical="top"/>
    </xf>
    <xf numFmtId="176" fontId="29" fillId="7" borderId="8" xfId="0" applyNumberFormat="1" applyFont="1" applyFill="1" applyBorder="1" applyAlignment="1">
      <alignment horizontal="left" vertical="top"/>
    </xf>
    <xf numFmtId="0" fontId="29" fillId="0" borderId="9" xfId="0" applyFont="1" applyBorder="1" applyAlignment="1">
      <alignment horizontal="left" vertical="top"/>
    </xf>
    <xf numFmtId="0" fontId="29" fillId="7" borderId="8" xfId="0" applyFont="1" applyFill="1" applyBorder="1" applyAlignment="1">
      <alignment horizontal="left" vertical="top"/>
    </xf>
    <xf numFmtId="0" fontId="29" fillId="7" borderId="14" xfId="0" applyFont="1" applyFill="1" applyBorder="1" applyAlignment="1">
      <alignment horizontal="left" vertical="top"/>
    </xf>
    <xf numFmtId="0" fontId="29" fillId="0" borderId="8" xfId="0" applyFont="1" applyBorder="1" applyAlignment="1">
      <alignment horizontal="left" vertical="top"/>
    </xf>
    <xf numFmtId="0" fontId="29" fillId="0" borderId="32" xfId="0" applyFont="1" applyBorder="1" applyAlignment="1">
      <alignment horizontal="left" vertical="top"/>
    </xf>
    <xf numFmtId="0" fontId="29" fillId="0" borderId="11" xfId="0" applyFont="1" applyBorder="1" applyAlignment="1">
      <alignment horizontal="left" vertical="top"/>
    </xf>
    <xf numFmtId="0" fontId="29" fillId="0" borderId="12" xfId="0" applyFont="1" applyBorder="1" applyAlignment="1">
      <alignment horizontal="left" vertical="top"/>
    </xf>
    <xf numFmtId="0" fontId="29" fillId="7" borderId="13" xfId="0" applyFont="1" applyFill="1" applyBorder="1" applyAlignment="1">
      <alignment horizontal="left" vertical="top"/>
    </xf>
    <xf numFmtId="0" fontId="29" fillId="7" borderId="0" xfId="0" applyFont="1" applyFill="1" applyAlignment="1">
      <alignment horizontal="left" vertical="top"/>
    </xf>
    <xf numFmtId="0" fontId="29" fillId="7" borderId="16" xfId="0" applyFont="1" applyFill="1" applyBorder="1" applyAlignment="1">
      <alignment horizontal="left" vertical="top"/>
    </xf>
    <xf numFmtId="0" fontId="29" fillId="0" borderId="33" xfId="0" applyFont="1" applyBorder="1" applyAlignment="1">
      <alignment horizontal="left" vertical="top"/>
    </xf>
    <xf numFmtId="0" fontId="29" fillId="0" borderId="10" xfId="0" applyFont="1" applyBorder="1" applyAlignment="1">
      <alignment horizontal="left" vertical="top"/>
    </xf>
    <xf numFmtId="0" fontId="29" fillId="7" borderId="7" xfId="0" applyFont="1" applyFill="1" applyBorder="1" applyAlignment="1">
      <alignment horizontal="left" vertical="top"/>
    </xf>
    <xf numFmtId="176" fontId="29" fillId="7" borderId="13" xfId="0" applyNumberFormat="1" applyFont="1" applyFill="1" applyBorder="1" applyAlignment="1">
      <alignment horizontal="left" vertical="top"/>
    </xf>
    <xf numFmtId="176" fontId="29" fillId="7" borderId="0" xfId="0" applyNumberFormat="1" applyFont="1" applyFill="1" applyAlignment="1">
      <alignment horizontal="left" vertical="top"/>
    </xf>
    <xf numFmtId="0" fontId="22" fillId="0" borderId="36" xfId="0" applyFont="1" applyBorder="1" applyAlignment="1">
      <alignment horizontal="left" vertical="top"/>
    </xf>
    <xf numFmtId="0" fontId="29" fillId="7" borderId="17" xfId="0" applyFont="1" applyFill="1" applyBorder="1" applyAlignment="1">
      <alignment horizontal="left" vertical="top"/>
    </xf>
    <xf numFmtId="0" fontId="29" fillId="7" borderId="37" xfId="0" applyFont="1" applyFill="1" applyBorder="1" applyAlignment="1">
      <alignment horizontal="left" vertical="top"/>
    </xf>
    <xf numFmtId="0" fontId="29" fillId="7" borderId="18" xfId="0" applyFont="1" applyFill="1" applyBorder="1" applyAlignment="1">
      <alignment horizontal="left" vertical="top"/>
    </xf>
    <xf numFmtId="0" fontId="29" fillId="7" borderId="38" xfId="0" applyFont="1" applyFill="1" applyBorder="1" applyAlignment="1">
      <alignment horizontal="left" vertical="top"/>
    </xf>
    <xf numFmtId="0" fontId="29" fillId="0" borderId="19" xfId="0" applyFont="1" applyBorder="1" applyAlignment="1">
      <alignment horizontal="left" vertical="top"/>
    </xf>
    <xf numFmtId="0" fontId="29" fillId="7" borderId="20" xfId="0" applyFont="1" applyFill="1" applyBorder="1" applyAlignment="1">
      <alignment horizontal="left" vertical="top"/>
    </xf>
    <xf numFmtId="0" fontId="29" fillId="7" borderId="39" xfId="0" applyFont="1" applyFill="1" applyBorder="1" applyAlignment="1">
      <alignment horizontal="left" vertical="top"/>
    </xf>
    <xf numFmtId="0" fontId="29" fillId="7" borderId="40" xfId="0" applyFont="1" applyFill="1" applyBorder="1" applyAlignment="1">
      <alignment horizontal="left" vertical="top"/>
    </xf>
    <xf numFmtId="0" fontId="29" fillId="0" borderId="34" xfId="0" applyFont="1" applyBorder="1" applyAlignment="1">
      <alignment horizontal="left" vertical="top"/>
    </xf>
    <xf numFmtId="0" fontId="29" fillId="0" borderId="22" xfId="0" applyFont="1" applyBorder="1" applyAlignment="1">
      <alignment horizontal="left" vertical="top"/>
    </xf>
    <xf numFmtId="0" fontId="45" fillId="0" borderId="12" xfId="0" applyFont="1" applyBorder="1" applyAlignment="1">
      <alignment horizontal="left" vertical="top"/>
    </xf>
    <xf numFmtId="177" fontId="29" fillId="7" borderId="7" xfId="0" applyNumberFormat="1" applyFont="1" applyFill="1" applyBorder="1" applyAlignment="1">
      <alignment horizontal="left" vertical="top"/>
    </xf>
    <xf numFmtId="177" fontId="29" fillId="7" borderId="13" xfId="0" applyNumberFormat="1" applyFont="1" applyFill="1" applyBorder="1" applyAlignment="1">
      <alignment horizontal="left" vertical="top"/>
    </xf>
    <xf numFmtId="0" fontId="45" fillId="0" borderId="23" xfId="0" applyFont="1" applyBorder="1" applyAlignment="1">
      <alignment horizontal="left" vertical="top"/>
    </xf>
    <xf numFmtId="0" fontId="29" fillId="7" borderId="15" xfId="0" applyFont="1" applyFill="1" applyBorder="1" applyAlignment="1">
      <alignment horizontal="left" vertical="top"/>
    </xf>
    <xf numFmtId="0" fontId="29" fillId="0" borderId="23" xfId="0" applyFont="1" applyBorder="1" applyAlignment="1">
      <alignment horizontal="left" vertical="top"/>
    </xf>
    <xf numFmtId="0" fontId="29" fillId="0" borderId="41" xfId="0" applyFont="1" applyBorder="1" applyAlignment="1">
      <alignment horizontal="left" vertical="top"/>
    </xf>
    <xf numFmtId="0" fontId="29" fillId="0" borderId="24" xfId="0" applyFont="1" applyBorder="1" applyAlignment="1">
      <alignment horizontal="left" vertical="top"/>
    </xf>
    <xf numFmtId="0" fontId="29" fillId="7" borderId="25" xfId="0" applyFont="1" applyFill="1" applyBorder="1" applyAlignment="1">
      <alignment horizontal="left" vertical="top"/>
    </xf>
    <xf numFmtId="0" fontId="29" fillId="7" borderId="42" xfId="0" applyFont="1" applyFill="1" applyBorder="1" applyAlignment="1">
      <alignment horizontal="left" vertical="top"/>
    </xf>
    <xf numFmtId="0" fontId="29" fillId="7" borderId="43" xfId="0" applyFont="1" applyFill="1" applyBorder="1" applyAlignment="1">
      <alignment horizontal="left" vertical="top"/>
    </xf>
    <xf numFmtId="0" fontId="29" fillId="0" borderId="42" xfId="0" applyFont="1" applyBorder="1" applyAlignment="1">
      <alignment horizontal="left" vertical="top"/>
    </xf>
    <xf numFmtId="0" fontId="29" fillId="0" borderId="27" xfId="0" applyFont="1" applyBorder="1" applyAlignment="1">
      <alignment horizontal="left" vertical="top"/>
    </xf>
    <xf numFmtId="0" fontId="44" fillId="7" borderId="0" xfId="0" applyFont="1" applyFill="1" applyAlignment="1">
      <alignment horizontal="left" vertical="top"/>
    </xf>
    <xf numFmtId="0" fontId="46" fillId="7" borderId="0" xfId="0" applyFont="1" applyFill="1" applyAlignment="1">
      <alignment horizontal="left" vertical="top"/>
    </xf>
    <xf numFmtId="0" fontId="46" fillId="7" borderId="1" xfId="0" applyFont="1" applyFill="1" applyBorder="1" applyAlignment="1">
      <alignment horizontal="left" vertical="top"/>
    </xf>
    <xf numFmtId="0" fontId="46" fillId="7" borderId="35" xfId="0" applyFont="1" applyFill="1" applyBorder="1" applyAlignment="1">
      <alignment horizontal="left" vertical="top"/>
    </xf>
    <xf numFmtId="0" fontId="2" fillId="0" borderId="0" xfId="0" applyFont="1" applyAlignment="1">
      <alignment horizontal="left"/>
    </xf>
    <xf numFmtId="0" fontId="47" fillId="0" borderId="0" xfId="0" applyFont="1" applyAlignment="1">
      <alignment vertical="top"/>
    </xf>
    <xf numFmtId="0" fontId="24" fillId="0" borderId="18" xfId="0" applyFont="1" applyBorder="1" applyAlignment="1">
      <alignment horizontal="left" vertical="top"/>
    </xf>
    <xf numFmtId="0" fontId="48" fillId="0" borderId="0" xfId="0" applyFont="1" applyAlignment="1">
      <alignment horizontal="left" vertical="top"/>
    </xf>
    <xf numFmtId="0" fontId="48" fillId="0" borderId="18" xfId="0" applyFont="1" applyBorder="1" applyAlignment="1">
      <alignment horizontal="left" vertical="top"/>
    </xf>
    <xf numFmtId="0" fontId="47" fillId="0" borderId="0" xfId="0" applyFont="1" applyAlignment="1">
      <alignment horizontal="left"/>
    </xf>
    <xf numFmtId="0" fontId="29" fillId="0" borderId="18" xfId="0" applyFont="1" applyBorder="1" applyAlignment="1">
      <alignment horizontal="left" vertical="top"/>
    </xf>
    <xf numFmtId="0" fontId="42" fillId="0" borderId="0" xfId="0" applyFont="1" applyAlignment="1">
      <alignment horizontal="left"/>
    </xf>
    <xf numFmtId="0" fontId="16" fillId="7" borderId="0" xfId="0" applyFont="1" applyFill="1" applyAlignment="1">
      <alignment horizontal="center"/>
    </xf>
    <xf numFmtId="0" fontId="32" fillId="2" borderId="0" xfId="0" applyFont="1" applyFill="1" applyAlignment="1">
      <alignment horizontal="center" vertical="top"/>
    </xf>
    <xf numFmtId="0" fontId="6" fillId="0" borderId="0" xfId="0" applyFont="1" applyAlignment="1">
      <alignment horizontal="right" vertical="top"/>
    </xf>
    <xf numFmtId="0" fontId="1" fillId="2" borderId="0" xfId="0" applyFont="1" applyFill="1" applyAlignment="1">
      <alignment vertical="top" wrapText="1"/>
    </xf>
    <xf numFmtId="0" fontId="3" fillId="3" borderId="0" xfId="0" applyFont="1" applyFill="1" applyAlignment="1">
      <alignment horizontal="left" vertical="top"/>
    </xf>
    <xf numFmtId="0" fontId="4" fillId="4" borderId="0" xfId="0" applyFont="1" applyFill="1" applyAlignment="1">
      <alignment horizontal="left" vertical="top" wrapText="1"/>
    </xf>
    <xf numFmtId="0" fontId="4" fillId="4" borderId="0" xfId="0" applyFont="1" applyFill="1" applyAlignment="1">
      <alignment horizontal="left" vertical="top"/>
    </xf>
    <xf numFmtId="0" fontId="4" fillId="3" borderId="0" xfId="0" applyFont="1" applyFill="1" applyAlignment="1">
      <alignment horizontal="left" vertical="top"/>
    </xf>
    <xf numFmtId="0" fontId="3" fillId="5" borderId="0" xfId="0" applyFont="1" applyFill="1" applyAlignment="1">
      <alignment horizontal="left" vertical="top"/>
    </xf>
    <xf numFmtId="0" fontId="3" fillId="6" borderId="0" xfId="0" applyFont="1" applyFill="1" applyAlignment="1">
      <alignment horizontal="left" vertical="top"/>
    </xf>
    <xf numFmtId="0" fontId="5" fillId="0" borderId="0" xfId="0" applyFont="1" applyAlignment="1">
      <alignment horizontal="center" vertical="top" wrapText="1"/>
    </xf>
    <xf numFmtId="0" fontId="49" fillId="2" borderId="0" xfId="0" applyFont="1" applyFill="1" applyAlignment="1">
      <alignment horizontal="center" vertical="top"/>
    </xf>
    <xf numFmtId="0" fontId="9" fillId="9" borderId="0" xfId="0" applyFont="1" applyFill="1" applyAlignment="1">
      <alignment vertical="top"/>
    </xf>
    <xf numFmtId="0" fontId="5" fillId="12" borderId="44" xfId="0" applyFont="1" applyFill="1" applyBorder="1" applyAlignment="1">
      <alignment vertical="center" wrapText="1"/>
    </xf>
    <xf numFmtId="0" fontId="5" fillId="12" borderId="44"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44" xfId="0" applyFont="1" applyBorder="1" applyAlignment="1">
      <alignment horizontal="center" vertical="center"/>
    </xf>
    <xf numFmtId="0" fontId="5" fillId="0" borderId="44" xfId="0" applyFont="1" applyBorder="1" applyAlignment="1">
      <alignment vertical="center" wrapText="1"/>
    </xf>
    <xf numFmtId="0" fontId="5" fillId="12" borderId="46" xfId="0" applyFont="1" applyFill="1" applyBorder="1" applyAlignment="1">
      <alignment vertical="center" wrapText="1"/>
    </xf>
    <xf numFmtId="0" fontId="26" fillId="12" borderId="46" xfId="0" applyFont="1" applyFill="1" applyBorder="1" applyAlignment="1">
      <alignment horizontal="center" vertical="center" wrapText="1"/>
    </xf>
    <xf numFmtId="0" fontId="5" fillId="0" borderId="45" xfId="0" applyFont="1" applyBorder="1" applyAlignment="1">
      <alignment horizontal="center" vertical="center"/>
    </xf>
    <xf numFmtId="0" fontId="5" fillId="12" borderId="45" xfId="0" applyFont="1" applyFill="1" applyBorder="1" applyAlignment="1">
      <alignment horizontal="center" vertical="center"/>
    </xf>
    <xf numFmtId="0" fontId="16" fillId="0" borderId="45" xfId="0" applyFont="1" applyBorder="1" applyAlignment="1">
      <alignment horizontal="center" vertical="center" wrapText="1"/>
    </xf>
    <xf numFmtId="0" fontId="5" fillId="0" borderId="46" xfId="0" applyFont="1" applyBorder="1" applyAlignment="1">
      <alignment vertical="center" wrapText="1"/>
    </xf>
    <xf numFmtId="0" fontId="58" fillId="12" borderId="44" xfId="0" applyFont="1" applyFill="1" applyBorder="1" applyAlignment="1">
      <alignment horizontal="center" vertical="center" wrapText="1"/>
    </xf>
    <xf numFmtId="0" fontId="57" fillId="12" borderId="44" xfId="0" applyFont="1" applyFill="1" applyBorder="1" applyAlignment="1">
      <alignment horizontal="center" vertical="center" wrapText="1"/>
    </xf>
    <xf numFmtId="0" fontId="59" fillId="0" borderId="46" xfId="0" applyFont="1" applyBorder="1" applyAlignment="1">
      <alignment horizontal="center" vertical="center" wrapText="1"/>
    </xf>
    <xf numFmtId="0" fontId="59" fillId="0" borderId="44" xfId="0" applyFont="1" applyBorder="1" applyAlignment="1">
      <alignment horizontal="center" vertical="center" wrapText="1"/>
    </xf>
    <xf numFmtId="0" fontId="59" fillId="12" borderId="44" xfId="0" applyFont="1" applyFill="1" applyBorder="1" applyAlignment="1">
      <alignment horizontal="center" vertical="center" wrapText="1"/>
    </xf>
    <xf numFmtId="0" fontId="55" fillId="0" borderId="44" xfId="0" applyFont="1" applyBorder="1" applyAlignment="1">
      <alignment horizontal="center" vertical="center" wrapText="1"/>
    </xf>
    <xf numFmtId="0" fontId="55" fillId="12" borderId="44" xfId="0" applyFont="1" applyFill="1" applyBorder="1" applyAlignment="1">
      <alignment horizontal="center" vertical="center" wrapText="1"/>
    </xf>
    <xf numFmtId="0" fontId="54" fillId="0" borderId="45" xfId="0" applyFont="1" applyBorder="1" applyAlignment="1">
      <alignment horizontal="center" vertical="center"/>
    </xf>
    <xf numFmtId="0" fontId="5" fillId="0" borderId="44" xfId="0" applyFont="1" applyBorder="1" applyAlignment="1">
      <alignment vertical="center" wrapText="1"/>
    </xf>
    <xf numFmtId="0" fontId="26" fillId="0" borderId="44" xfId="0" applyFont="1" applyBorder="1"/>
    <xf numFmtId="0" fontId="5" fillId="0" borderId="44" xfId="0" applyFont="1" applyBorder="1" applyAlignment="1">
      <alignment horizontal="center" vertical="center"/>
    </xf>
    <xf numFmtId="0" fontId="25" fillId="0" borderId="44" xfId="0" applyFont="1" applyBorder="1" applyAlignment="1">
      <alignment horizontal="left" vertical="top" wrapText="1"/>
    </xf>
    <xf numFmtId="0" fontId="26" fillId="0" borderId="44" xfId="0" applyFont="1" applyBorder="1" applyAlignment="1">
      <alignment vertical="top"/>
    </xf>
    <xf numFmtId="0" fontId="5" fillId="12" borderId="44" xfId="0" applyFont="1" applyFill="1" applyBorder="1" applyAlignment="1">
      <alignment vertical="center" wrapText="1"/>
    </xf>
    <xf numFmtId="0" fontId="5" fillId="0" borderId="45" xfId="0" applyFont="1" applyBorder="1" applyAlignment="1">
      <alignment horizontal="center" vertical="center"/>
    </xf>
    <xf numFmtId="0" fontId="26" fillId="0" borderId="45" xfId="0" applyFont="1" applyBorder="1"/>
    <xf numFmtId="0" fontId="5" fillId="0" borderId="46" xfId="0" applyFont="1" applyBorder="1" applyAlignment="1">
      <alignment horizontal="center" vertical="center" wrapText="1"/>
    </xf>
    <xf numFmtId="0" fontId="26" fillId="0" borderId="44" xfId="0" applyFont="1" applyBorder="1" applyAlignment="1">
      <alignment wrapText="1"/>
    </xf>
    <xf numFmtId="0" fontId="5" fillId="0" borderId="46" xfId="0" applyFont="1" applyBorder="1" applyAlignment="1">
      <alignment horizontal="center" vertical="center"/>
    </xf>
    <xf numFmtId="0" fontId="5" fillId="0" borderId="46" xfId="0" applyFont="1" applyBorder="1" applyAlignment="1">
      <alignment vertical="center" wrapText="1"/>
    </xf>
    <xf numFmtId="0" fontId="25" fillId="0" borderId="46" xfId="0" applyFont="1" applyBorder="1" applyAlignment="1">
      <alignment horizontal="left" vertical="top" wrapText="1"/>
    </xf>
    <xf numFmtId="0" fontId="5" fillId="0" borderId="44" xfId="0" applyFont="1" applyBorder="1" applyAlignment="1">
      <alignment horizontal="center" vertical="center" wrapText="1"/>
    </xf>
    <xf numFmtId="0" fontId="34" fillId="0" borderId="0" xfId="0" applyFont="1"/>
    <xf numFmtId="0" fontId="0" fillId="0" borderId="0" xfId="0"/>
    <xf numFmtId="0" fontId="34" fillId="0" borderId="29" xfId="0" applyFont="1" applyBorder="1" applyAlignment="1">
      <alignment horizontal="center"/>
    </xf>
    <xf numFmtId="0" fontId="35" fillId="0" borderId="30" xfId="0" applyFont="1" applyBorder="1"/>
    <xf numFmtId="0" fontId="35" fillId="0" borderId="31" xfId="0" applyFont="1" applyBorder="1"/>
    <xf numFmtId="0" fontId="3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7</xdr:col>
      <xdr:colOff>485775</xdr:colOff>
      <xdr:row>3</xdr:row>
      <xdr:rowOff>171450</xdr:rowOff>
    </xdr:from>
    <xdr:ext cx="3495675" cy="4657725"/>
    <xdr:pic>
      <xdr:nvPicPr>
        <xdr:cNvPr id="2" name="image2.jpg" title="画像">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27</xdr:col>
      <xdr:colOff>228600</xdr:colOff>
      <xdr:row>2</xdr:row>
      <xdr:rowOff>114300</xdr:rowOff>
    </xdr:from>
    <xdr:ext cx="3228975" cy="4305300"/>
    <xdr:pic>
      <xdr:nvPicPr>
        <xdr:cNvPr id="2" name="image1.jpg" title="画像">
          <a:extLst>
            <a:ext uri="{FF2B5EF4-FFF2-40B4-BE49-F238E27FC236}">
              <a16:creationId xmlns:a16="http://schemas.microsoft.com/office/drawing/2014/main" id="{00000000-0008-0000-1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ity.ashikaga.tochigi.jp/living/000021/000137/p006567.html" TargetMode="External"/><Relationship Id="rId13" Type="http://schemas.openxmlformats.org/officeDocument/2006/relationships/hyperlink" Target="https://g.co/gemini/share/1f143080247e" TargetMode="External"/><Relationship Id="rId3" Type="http://schemas.openxmlformats.org/officeDocument/2006/relationships/hyperlink" Target="https://g.co/gemini/share/bec4b3dcadd1" TargetMode="External"/><Relationship Id="rId7" Type="http://schemas.openxmlformats.org/officeDocument/2006/relationships/hyperlink" Target="https://www.ricoh.co.jp/products/line-up/digital-signage/column/municipality-advantages" TargetMode="External"/><Relationship Id="rId12" Type="http://schemas.openxmlformats.org/officeDocument/2006/relationships/hyperlink" Target="https://www.okamura.co.jp/casestudy/municipality/250305/" TargetMode="External"/><Relationship Id="rId2" Type="http://schemas.openxmlformats.org/officeDocument/2006/relationships/hyperlink" Target="https://www.city.kaga.ishikawa.jp/soshiki/seisaku_senryaku/seisaku_suishin/5/11941.html" TargetMode="External"/><Relationship Id="rId1" Type="http://schemas.openxmlformats.org/officeDocument/2006/relationships/hyperlink" Target="https://www.city.utsunomiya.lg.jp/josuido/user/ryokin/1035836.html" TargetMode="External"/><Relationship Id="rId6" Type="http://schemas.openxmlformats.org/officeDocument/2006/relationships/hyperlink" Target="https://g.co/gemini/share/5c91e8243423" TargetMode="External"/><Relationship Id="rId11" Type="http://schemas.openxmlformats.org/officeDocument/2006/relationships/hyperlink" Target="https://www.tochigiji.or.jp/" TargetMode="External"/><Relationship Id="rId5" Type="http://schemas.openxmlformats.org/officeDocument/2006/relationships/hyperlink" Target="https://www.tactinc.jp/article/frontdesk_susonocity" TargetMode="External"/><Relationship Id="rId15" Type="http://schemas.openxmlformats.org/officeDocument/2006/relationships/hyperlink" Target="https://g.co/gemini/share/f867aee462d5" TargetMode="External"/><Relationship Id="rId10" Type="http://schemas.openxmlformats.org/officeDocument/2006/relationships/hyperlink" Target="https://jichitai.works/article/details/2229" TargetMode="External"/><Relationship Id="rId4" Type="http://schemas.openxmlformats.org/officeDocument/2006/relationships/hyperlink" Target="https://g.co/gemini/share/049ef2838493" TargetMode="External"/><Relationship Id="rId9" Type="http://schemas.openxmlformats.org/officeDocument/2006/relationships/hyperlink" Target="https://www.city.ashikaga.tochigi.jp/living/000021/000137/p006567.html" TargetMode="External"/><Relationship Id="rId14" Type="http://schemas.openxmlformats.org/officeDocument/2006/relationships/hyperlink" Target="https://g.co/gemini/share/b3d59b4dc394"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g.co/gemini/share/5c91e8243423" TargetMode="External"/><Relationship Id="rId2" Type="http://schemas.openxmlformats.org/officeDocument/2006/relationships/hyperlink" Target="https://g.co/gemini/share/049ef2838493" TargetMode="External"/><Relationship Id="rId1" Type="http://schemas.openxmlformats.org/officeDocument/2006/relationships/hyperlink" Target="https://g.co/gemini/share/bec4b3dcadd1" TargetMode="External"/><Relationship Id="rId6" Type="http://schemas.openxmlformats.org/officeDocument/2006/relationships/hyperlink" Target="https://g.co/gemini/share/f867aee462d5" TargetMode="External"/><Relationship Id="rId5" Type="http://schemas.openxmlformats.org/officeDocument/2006/relationships/hyperlink" Target="https://g.co/gemini/share/b3d59b4dc394" TargetMode="External"/><Relationship Id="rId4" Type="http://schemas.openxmlformats.org/officeDocument/2006/relationships/hyperlink" Target="https://g.co/gemini/share/1f143080247e"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acrobat.adobe.com/id/urn:aaid:sc:ap:32601edf-4ee1-4e7c-870e-2a355ba6422a" TargetMode="External"/><Relationship Id="rId2" Type="http://schemas.openxmlformats.org/officeDocument/2006/relationships/hyperlink" Target="https://www.town.mashiko.lg.jp/data/doc/1680495043_doc_133_0.pdf" TargetMode="External"/><Relationship Id="rId1" Type="http://schemas.openxmlformats.org/officeDocument/2006/relationships/hyperlink" Target="https://www.city.zama.kanagawa.jp/_res/projects/default_project/_page_/001/008/322/DX_keikaku.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g.co/gemini/share/049ef2838493" TargetMode="External"/><Relationship Id="rId13" Type="http://schemas.openxmlformats.org/officeDocument/2006/relationships/hyperlink" Target="https://g.co/gemini/share/1f143080247e" TargetMode="External"/><Relationship Id="rId3" Type="http://schemas.openxmlformats.org/officeDocument/2006/relationships/hyperlink" Target="https://www.city.ashikaga.tochigi.jp/living/000021/000137/p006567.html" TargetMode="External"/><Relationship Id="rId7" Type="http://schemas.openxmlformats.org/officeDocument/2006/relationships/hyperlink" Target="https://www.tochigiji.or.jp/" TargetMode="External"/><Relationship Id="rId12" Type="http://schemas.openxmlformats.org/officeDocument/2006/relationships/hyperlink" Target="https://www.ricoh.co.jp/products/line-up/digital-signage/column/municipality-advantages" TargetMode="External"/><Relationship Id="rId2" Type="http://schemas.openxmlformats.org/officeDocument/2006/relationships/hyperlink" Target="https://www.city.ashikaga.tochigi.jp/living/000021/000137/p006567.html" TargetMode="External"/><Relationship Id="rId1" Type="http://schemas.openxmlformats.org/officeDocument/2006/relationships/hyperlink" Target="https://www.city.utsunomiya.lg.jp/josuido/user/ryokin/1035836.html" TargetMode="External"/><Relationship Id="rId6" Type="http://schemas.openxmlformats.org/officeDocument/2006/relationships/hyperlink" Target="https://jichitai.works/article/details/2229" TargetMode="External"/><Relationship Id="rId11" Type="http://schemas.openxmlformats.org/officeDocument/2006/relationships/hyperlink" Target="https://www.okamura.co.jp/casestudy/municipality/250305/" TargetMode="External"/><Relationship Id="rId5" Type="http://schemas.openxmlformats.org/officeDocument/2006/relationships/hyperlink" Target="https://g.co/gemini/share/bec4b3dcadd1" TargetMode="External"/><Relationship Id="rId15" Type="http://schemas.openxmlformats.org/officeDocument/2006/relationships/hyperlink" Target="https://g.co/gemini/share/f867aee462d5" TargetMode="External"/><Relationship Id="rId10" Type="http://schemas.openxmlformats.org/officeDocument/2006/relationships/hyperlink" Target="https://g.co/gemini/share/5c91e8243423" TargetMode="External"/><Relationship Id="rId4" Type="http://schemas.openxmlformats.org/officeDocument/2006/relationships/hyperlink" Target="https://www.city.kaga.ishikawa.jp/soshiki/seisaku_senryaku/seisaku_suishin/5/11941.html" TargetMode="External"/><Relationship Id="rId9" Type="http://schemas.openxmlformats.org/officeDocument/2006/relationships/hyperlink" Target="https://www.tactinc.jp/article/frontdesk_susonocity" TargetMode="External"/><Relationship Id="rId14" Type="http://schemas.openxmlformats.org/officeDocument/2006/relationships/hyperlink" Target="https://g.co/gemini/share/b3d59b4dc39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g.co/gemini/share/5c91e8243423" TargetMode="External"/><Relationship Id="rId13" Type="http://schemas.openxmlformats.org/officeDocument/2006/relationships/hyperlink" Target="https://g.co/gemini/share/1f143080247e" TargetMode="External"/><Relationship Id="rId3" Type="http://schemas.openxmlformats.org/officeDocument/2006/relationships/hyperlink" Target="https://www.city.utsunomiya.lg.jp/josuido/user/ryokin/1035836.html" TargetMode="External"/><Relationship Id="rId7" Type="http://schemas.openxmlformats.org/officeDocument/2006/relationships/hyperlink" Target="https://www.tactinc.jp/article/frontdesk_susonocity" TargetMode="External"/><Relationship Id="rId12" Type="http://schemas.openxmlformats.org/officeDocument/2006/relationships/hyperlink" Target="https://www.okamura.co.jp/casestudy/municipality/250305/" TargetMode="External"/><Relationship Id="rId2" Type="http://schemas.openxmlformats.org/officeDocument/2006/relationships/hyperlink" Target="https://g.co/gemini/share/bec4b3dcadd1" TargetMode="External"/><Relationship Id="rId1" Type="http://schemas.openxmlformats.org/officeDocument/2006/relationships/hyperlink" Target="https://www.city.kaga.ishikawa.jp/soshiki/seisaku_senryaku/seisaku_suishin/5/11941.html" TargetMode="External"/><Relationship Id="rId6" Type="http://schemas.openxmlformats.org/officeDocument/2006/relationships/hyperlink" Target="https://www.ricoh.co.jp/products/line-up/digital-signage/column/municipality-advantages" TargetMode="External"/><Relationship Id="rId11" Type="http://schemas.openxmlformats.org/officeDocument/2006/relationships/hyperlink" Target="https://www.tochigiji.or.jp/" TargetMode="External"/><Relationship Id="rId5" Type="http://schemas.openxmlformats.org/officeDocument/2006/relationships/hyperlink" Target="https://www.city.ashikaga.tochigi.jp/living/000021/000137/p006567.html" TargetMode="External"/><Relationship Id="rId15" Type="http://schemas.openxmlformats.org/officeDocument/2006/relationships/hyperlink" Target="https://jichitai.works/article/details/2229" TargetMode="External"/><Relationship Id="rId10" Type="http://schemas.openxmlformats.org/officeDocument/2006/relationships/hyperlink" Target="https://g.co/gemini/share/049ef2838493" TargetMode="External"/><Relationship Id="rId4" Type="http://schemas.openxmlformats.org/officeDocument/2006/relationships/hyperlink" Target="https://www.city.ashikaga.tochigi.jp/living/000021/000137/p006567.html" TargetMode="External"/><Relationship Id="rId9" Type="http://schemas.openxmlformats.org/officeDocument/2006/relationships/hyperlink" Target="https://g.co/gemini/share/f867aee462d5" TargetMode="External"/><Relationship Id="rId14" Type="http://schemas.openxmlformats.org/officeDocument/2006/relationships/hyperlink" Target="https://g.co/gemini/share/b3d59b4dc394" TargetMode="Externa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city.kaga.ishikawa.jp/soshiki/seisaku_senryaku/seisaku_suishin/5/11941.html" TargetMode="External"/><Relationship Id="rId13" Type="http://schemas.openxmlformats.org/officeDocument/2006/relationships/hyperlink" Target="https://g.co/gemini/share/bec4b3dcadd1" TargetMode="External"/><Relationship Id="rId3" Type="http://schemas.openxmlformats.org/officeDocument/2006/relationships/hyperlink" Target="https://g.co/gemini/share/5c91e8243423" TargetMode="External"/><Relationship Id="rId7" Type="http://schemas.openxmlformats.org/officeDocument/2006/relationships/hyperlink" Target="https://www.tactinc.jp/article/frontdesk_susonocity" TargetMode="External"/><Relationship Id="rId12" Type="http://schemas.openxmlformats.org/officeDocument/2006/relationships/hyperlink" Target="https://www.okamura.co.jp/casestudy/municipality/250305/" TargetMode="External"/><Relationship Id="rId2" Type="http://schemas.openxmlformats.org/officeDocument/2006/relationships/hyperlink" Target="https://g.co/gemini/share/049ef2838493" TargetMode="External"/><Relationship Id="rId1" Type="http://schemas.openxmlformats.org/officeDocument/2006/relationships/hyperlink" Target="https://g.co/gemini/share/f867aee462d5" TargetMode="External"/><Relationship Id="rId6" Type="http://schemas.openxmlformats.org/officeDocument/2006/relationships/hyperlink" Target="https://www.ricoh.co.jp/products/line-up/digital-signage/column/municipality-advantages" TargetMode="External"/><Relationship Id="rId11" Type="http://schemas.openxmlformats.org/officeDocument/2006/relationships/hyperlink" Target="https://www.city.ashikaga.tochigi.jp/living/000021/000137/p006567.html" TargetMode="External"/><Relationship Id="rId5" Type="http://schemas.openxmlformats.org/officeDocument/2006/relationships/hyperlink" Target="https://g.co/gemini/share/b3d59b4dc394" TargetMode="External"/><Relationship Id="rId15" Type="http://schemas.openxmlformats.org/officeDocument/2006/relationships/hyperlink" Target="https://jichitai.works/article/details/2229" TargetMode="External"/><Relationship Id="rId10" Type="http://schemas.openxmlformats.org/officeDocument/2006/relationships/hyperlink" Target="https://www.city.ashikaga.tochigi.jp/living/000021/000137/p006567.html" TargetMode="External"/><Relationship Id="rId4" Type="http://schemas.openxmlformats.org/officeDocument/2006/relationships/hyperlink" Target="https://g.co/gemini/share/1f143080247e" TargetMode="External"/><Relationship Id="rId9" Type="http://schemas.openxmlformats.org/officeDocument/2006/relationships/hyperlink" Target="https://www.city.utsunomiya.lg.jp/josuido/user/ryokin/1035836.html" TargetMode="External"/><Relationship Id="rId14" Type="http://schemas.openxmlformats.org/officeDocument/2006/relationships/hyperlink" Target="https://www.tochigiji.or.jp/"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docs.google.com/document/d/1VpPm2fV6no4mq-X3ayiPMpCOqwYxXS3UNjdHU-1jfIs/edit?tab=t.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E58"/>
  <sheetViews>
    <sheetView workbookViewId="0">
      <pane xSplit="5" ySplit="3" topLeftCell="F4" activePane="bottomRight" state="frozen"/>
      <selection pane="topRight" activeCell="F1" sqref="F1"/>
      <selection pane="bottomLeft" activeCell="A4" sqref="A4"/>
      <selection pane="bottomRight" activeCell="F4" sqref="F4"/>
    </sheetView>
  </sheetViews>
  <sheetFormatPr defaultColWidth="12.5703125" defaultRowHeight="15.75" customHeight="1"/>
  <cols>
    <col min="1" max="1" width="28.85546875" hidden="1" customWidth="1"/>
    <col min="2" max="2" width="16.42578125" hidden="1" customWidth="1"/>
    <col min="3" max="3" width="36.7109375" customWidth="1"/>
    <col min="4" max="4" width="7.7109375" customWidth="1"/>
    <col min="5" max="5" width="34.42578125" customWidth="1"/>
    <col min="6" max="6" width="30.42578125" customWidth="1"/>
    <col min="7" max="7" width="28.140625" customWidth="1"/>
    <col min="8" max="8" width="30.5703125" customWidth="1"/>
    <col min="9" max="12" width="22.140625" customWidth="1"/>
    <col min="13" max="14" width="22.5703125" customWidth="1"/>
    <col min="15" max="15" width="9.85546875" customWidth="1"/>
    <col min="16" max="19" width="16.42578125" customWidth="1"/>
    <col min="20" max="20" width="23.85546875" customWidth="1"/>
    <col min="21" max="21" width="11.5703125" customWidth="1"/>
    <col min="22" max="22" width="15.28515625" customWidth="1"/>
    <col min="23" max="24" width="9.85546875" customWidth="1"/>
    <col min="25" max="25" width="65" customWidth="1"/>
  </cols>
  <sheetData>
    <row r="1" spans="1:31" ht="12.75" customHeight="1">
      <c r="A1" s="6"/>
      <c r="B1" s="6"/>
      <c r="C1" s="7" t="s">
        <v>133</v>
      </c>
      <c r="D1" s="6"/>
      <c r="E1" s="8"/>
      <c r="F1" s="8"/>
      <c r="G1" s="9"/>
      <c r="H1" s="9"/>
      <c r="I1" s="6"/>
      <c r="J1" s="6"/>
      <c r="K1" s="6"/>
      <c r="L1" s="6"/>
      <c r="M1" s="9"/>
      <c r="N1" s="9"/>
      <c r="O1" s="6"/>
      <c r="P1" s="6"/>
      <c r="Q1" s="6"/>
      <c r="R1" s="6"/>
      <c r="S1" s="6"/>
      <c r="T1" s="10"/>
      <c r="U1" s="10" t="s">
        <v>134</v>
      </c>
      <c r="V1" s="6"/>
      <c r="W1" s="6"/>
      <c r="X1" s="9"/>
      <c r="Y1" s="9"/>
      <c r="Z1" s="9"/>
      <c r="AA1" s="9"/>
      <c r="AB1" s="9"/>
      <c r="AC1" s="9"/>
      <c r="AD1" s="9"/>
      <c r="AE1" s="9"/>
    </row>
    <row r="2" spans="1:31" ht="12.75">
      <c r="A2" s="12" t="s">
        <v>135</v>
      </c>
      <c r="B2" s="13"/>
      <c r="C2" s="13"/>
      <c r="D2" s="13"/>
      <c r="E2" s="14"/>
      <c r="F2" s="14"/>
      <c r="G2" s="13"/>
      <c r="H2" s="13"/>
      <c r="I2" s="13"/>
      <c r="J2" s="13"/>
      <c r="K2" s="13"/>
      <c r="L2" s="13"/>
      <c r="M2" s="13"/>
      <c r="N2" s="13"/>
      <c r="O2" s="13"/>
      <c r="P2" s="13"/>
      <c r="Q2" s="13"/>
      <c r="R2" s="13"/>
      <c r="S2" s="13"/>
      <c r="T2" s="13"/>
      <c r="U2" s="13"/>
      <c r="V2" s="13"/>
      <c r="W2" s="13"/>
      <c r="X2" s="13"/>
      <c r="Y2" s="13"/>
      <c r="Z2" s="13"/>
      <c r="AA2" s="13"/>
      <c r="AB2" s="13"/>
      <c r="AC2" s="13"/>
      <c r="AD2" s="13"/>
      <c r="AE2" s="13"/>
    </row>
    <row r="3" spans="1:31" ht="13.5">
      <c r="A3" s="15" t="s">
        <v>1</v>
      </c>
      <c r="B3" s="15" t="s">
        <v>2</v>
      </c>
      <c r="C3" s="15" t="s">
        <v>3</v>
      </c>
      <c r="D3" s="15" t="s">
        <v>136</v>
      </c>
      <c r="E3" s="16" t="s">
        <v>4</v>
      </c>
      <c r="F3" s="16" t="s">
        <v>5</v>
      </c>
      <c r="G3" s="17" t="s">
        <v>6</v>
      </c>
      <c r="H3" s="17" t="s">
        <v>7</v>
      </c>
      <c r="I3" s="15" t="s">
        <v>137</v>
      </c>
      <c r="J3" s="15" t="s">
        <v>138</v>
      </c>
      <c r="K3" s="15" t="s">
        <v>139</v>
      </c>
      <c r="L3" s="15" t="s">
        <v>140</v>
      </c>
      <c r="M3" s="18" t="s">
        <v>18</v>
      </c>
      <c r="N3" s="18" t="s">
        <v>15</v>
      </c>
      <c r="O3" s="19" t="s">
        <v>141</v>
      </c>
      <c r="P3" s="15" t="s">
        <v>142</v>
      </c>
      <c r="Q3" s="15" t="s">
        <v>143</v>
      </c>
      <c r="R3" s="15" t="s">
        <v>144</v>
      </c>
      <c r="S3" s="15" t="s">
        <v>145</v>
      </c>
      <c r="T3" s="18" t="s">
        <v>146</v>
      </c>
      <c r="U3" s="19" t="s">
        <v>147</v>
      </c>
      <c r="V3" s="20" t="s">
        <v>148</v>
      </c>
      <c r="W3" s="20" t="s">
        <v>16</v>
      </c>
      <c r="X3" s="21" t="s">
        <v>149</v>
      </c>
      <c r="Y3" s="21" t="s">
        <v>150</v>
      </c>
      <c r="Z3" s="22" t="s">
        <v>24</v>
      </c>
      <c r="AA3" s="22" t="s">
        <v>151</v>
      </c>
      <c r="AB3" s="22" t="s">
        <v>19</v>
      </c>
      <c r="AC3" s="22" t="s">
        <v>20</v>
      </c>
      <c r="AD3" s="22" t="s">
        <v>21</v>
      </c>
      <c r="AE3" s="22" t="s">
        <v>22</v>
      </c>
    </row>
    <row r="4" spans="1:31" ht="76.5">
      <c r="A4" s="9" t="s">
        <v>26</v>
      </c>
      <c r="B4" s="9" t="s">
        <v>27</v>
      </c>
      <c r="C4" s="9" t="s">
        <v>28</v>
      </c>
      <c r="D4" s="9" t="s">
        <v>152</v>
      </c>
      <c r="E4" s="8" t="s">
        <v>153</v>
      </c>
      <c r="F4" s="8" t="s">
        <v>154</v>
      </c>
      <c r="G4" s="8" t="s">
        <v>155</v>
      </c>
      <c r="H4" s="8" t="s">
        <v>156</v>
      </c>
      <c r="I4" s="6" t="s">
        <v>50</v>
      </c>
      <c r="J4" s="6" t="s">
        <v>30</v>
      </c>
      <c r="K4" s="6" t="s">
        <v>30</v>
      </c>
      <c r="L4" s="9" t="s">
        <v>29</v>
      </c>
      <c r="M4" s="9"/>
      <c r="N4" s="9" t="s">
        <v>31</v>
      </c>
      <c r="O4" s="6" t="e">
        <f t="shared" ref="O4:O51" ca="1" si="0">ROUND(AVERAGE(IFERROR(SWITCH(I4,"高",5,"中",3,"低",1,VALUE(I4)),""),
                IFERROR(SWITCH(J4,"高",5,"中",3,"低",1,VALUE(J4)),""),
                IFERROR(SWITCH(K4,"高",5,"中",3,"低",1,VALUE(K4)),""),
                IFERROR(SWITCH(L4,"高",5,"中",3,"低",1,VALUE(L4)),"")),1)</f>
        <v>#VALUE!</v>
      </c>
      <c r="P4" s="6" t="s">
        <v>29</v>
      </c>
      <c r="Q4" s="6" t="s">
        <v>29</v>
      </c>
      <c r="R4" s="6" t="s">
        <v>29</v>
      </c>
      <c r="S4" s="6" t="s">
        <v>29</v>
      </c>
      <c r="T4" s="6"/>
      <c r="U4" s="6" t="e">
        <f t="shared" ref="U4:U51" ca="1" si="1">ROUND(AVERAGE(IFERROR(SWITCH(R4,"高",5,"中",3,"低",1,VALUE(R4)),""),
                IFERROR(SWITCH(S4,"高",5,"中",3,"低",1,VALUE(S4)),""),
                IFERROR(SWITCH(P4,"高",5,"中",3,"低",1,VALUE(P4)),""),
                IFERROR(SWITCH(Q4,"高",5,"中",3,"低",1,VALUE(Q4)),"")),1)</f>
        <v>#VALUE!</v>
      </c>
      <c r="V4" s="6" t="e">
        <f t="shared" ref="V4:V51" ca="1" si="2">O4+U4</f>
        <v>#VALUE!</v>
      </c>
      <c r="W4" s="6" t="s">
        <v>40</v>
      </c>
      <c r="X4" s="9" t="s">
        <v>33</v>
      </c>
      <c r="Y4" s="9"/>
      <c r="Z4" s="9"/>
      <c r="AA4" s="9"/>
      <c r="AB4" s="9" t="s">
        <v>35</v>
      </c>
      <c r="AC4" s="9"/>
      <c r="AD4" s="9" t="s">
        <v>35</v>
      </c>
      <c r="AE4" s="9"/>
    </row>
    <row r="5" spans="1:31" ht="63.75">
      <c r="A5" s="9" t="s">
        <v>26</v>
      </c>
      <c r="B5" s="9" t="s">
        <v>27</v>
      </c>
      <c r="C5" s="9" t="s">
        <v>36</v>
      </c>
      <c r="D5" s="9" t="s">
        <v>157</v>
      </c>
      <c r="E5" s="8" t="s">
        <v>158</v>
      </c>
      <c r="F5" s="8" t="s">
        <v>159</v>
      </c>
      <c r="G5" s="9" t="s">
        <v>160</v>
      </c>
      <c r="H5" s="8" t="s">
        <v>161</v>
      </c>
      <c r="I5" s="6" t="s">
        <v>30</v>
      </c>
      <c r="J5" s="6" t="s">
        <v>29</v>
      </c>
      <c r="K5" s="6" t="s">
        <v>30</v>
      </c>
      <c r="L5" s="9" t="s">
        <v>30</v>
      </c>
      <c r="M5" s="9"/>
      <c r="N5" s="9" t="s">
        <v>37</v>
      </c>
      <c r="O5" s="6" t="e">
        <f t="shared" ca="1" si="0"/>
        <v>#VALUE!</v>
      </c>
      <c r="P5" s="6" t="s">
        <v>50</v>
      </c>
      <c r="Q5" s="6" t="s">
        <v>30</v>
      </c>
      <c r="R5" s="6" t="s">
        <v>29</v>
      </c>
      <c r="S5" s="6" t="s">
        <v>29</v>
      </c>
      <c r="T5" s="6"/>
      <c r="U5" s="6" t="e">
        <f t="shared" ca="1" si="1"/>
        <v>#VALUE!</v>
      </c>
      <c r="V5" s="6" t="e">
        <f t="shared" ca="1" si="2"/>
        <v>#VALUE!</v>
      </c>
      <c r="W5" s="6" t="s">
        <v>32</v>
      </c>
      <c r="X5" s="9" t="s">
        <v>33</v>
      </c>
      <c r="Y5" s="9"/>
      <c r="Z5" s="23" t="s">
        <v>162</v>
      </c>
      <c r="AA5" s="9" t="s">
        <v>163</v>
      </c>
      <c r="AB5" s="9" t="s">
        <v>164</v>
      </c>
      <c r="AC5" s="9"/>
      <c r="AD5" s="9" t="s">
        <v>165</v>
      </c>
      <c r="AE5" s="9"/>
    </row>
    <row r="6" spans="1:31" ht="25.5">
      <c r="A6" s="9" t="s">
        <v>26</v>
      </c>
      <c r="B6" s="9" t="s">
        <v>27</v>
      </c>
      <c r="C6" s="9" t="s">
        <v>38</v>
      </c>
      <c r="D6" s="9" t="s">
        <v>166</v>
      </c>
      <c r="E6" s="8" t="s">
        <v>167</v>
      </c>
      <c r="F6" s="8" t="s">
        <v>168</v>
      </c>
      <c r="G6" s="9" t="s">
        <v>169</v>
      </c>
      <c r="H6" s="9" t="s">
        <v>170</v>
      </c>
      <c r="I6" s="6" t="s">
        <v>29</v>
      </c>
      <c r="J6" s="6" t="s">
        <v>29</v>
      </c>
      <c r="K6" s="6" t="s">
        <v>30</v>
      </c>
      <c r="L6" s="9" t="s">
        <v>29</v>
      </c>
      <c r="M6" s="9" t="s">
        <v>42</v>
      </c>
      <c r="N6" s="9" t="s">
        <v>39</v>
      </c>
      <c r="O6" s="6" t="e">
        <f t="shared" ca="1" si="0"/>
        <v>#VALUE!</v>
      </c>
      <c r="P6" s="6" t="s">
        <v>29</v>
      </c>
      <c r="Q6" s="6" t="s">
        <v>29</v>
      </c>
      <c r="R6" s="6" t="s">
        <v>29</v>
      </c>
      <c r="S6" s="6" t="s">
        <v>29</v>
      </c>
      <c r="T6" s="6"/>
      <c r="U6" s="6" t="e">
        <f t="shared" ca="1" si="1"/>
        <v>#VALUE!</v>
      </c>
      <c r="V6" s="6" t="e">
        <f t="shared" ca="1" si="2"/>
        <v>#VALUE!</v>
      </c>
      <c r="W6" s="6" t="s">
        <v>32</v>
      </c>
      <c r="X6" s="9" t="s">
        <v>33</v>
      </c>
      <c r="Y6" s="9"/>
      <c r="Z6" s="9"/>
      <c r="AA6" s="9"/>
      <c r="AB6" s="9"/>
      <c r="AC6" s="9"/>
      <c r="AD6" s="9"/>
      <c r="AE6" s="9"/>
    </row>
    <row r="7" spans="1:31" ht="51">
      <c r="A7" s="9" t="s">
        <v>26</v>
      </c>
      <c r="B7" s="9" t="s">
        <v>27</v>
      </c>
      <c r="C7" s="8" t="s">
        <v>46</v>
      </c>
      <c r="D7" s="8" t="s">
        <v>152</v>
      </c>
      <c r="E7" s="8" t="s">
        <v>171</v>
      </c>
      <c r="F7" s="8" t="s">
        <v>172</v>
      </c>
      <c r="G7" s="8" t="s">
        <v>173</v>
      </c>
      <c r="H7" s="8" t="s">
        <v>174</v>
      </c>
      <c r="I7" s="24" t="s">
        <v>30</v>
      </c>
      <c r="J7" s="24" t="s">
        <v>50</v>
      </c>
      <c r="K7" s="24" t="s">
        <v>30</v>
      </c>
      <c r="L7" s="8" t="s">
        <v>30</v>
      </c>
      <c r="M7" s="8"/>
      <c r="N7" s="8"/>
      <c r="O7" s="24" t="e">
        <f t="shared" ca="1" si="0"/>
        <v>#VALUE!</v>
      </c>
      <c r="P7" s="24" t="s">
        <v>30</v>
      </c>
      <c r="Q7" s="24" t="s">
        <v>30</v>
      </c>
      <c r="R7" s="24" t="s">
        <v>29</v>
      </c>
      <c r="S7" s="24" t="s">
        <v>30</v>
      </c>
      <c r="T7" s="24"/>
      <c r="U7" s="24" t="e">
        <f t="shared" ca="1" si="1"/>
        <v>#VALUE!</v>
      </c>
      <c r="V7" s="24" t="e">
        <f t="shared" ca="1" si="2"/>
        <v>#VALUE!</v>
      </c>
      <c r="W7" s="6" t="s">
        <v>52</v>
      </c>
      <c r="X7" s="9" t="s">
        <v>33</v>
      </c>
      <c r="Y7" s="8"/>
      <c r="Z7" s="8"/>
      <c r="AA7" s="8"/>
      <c r="AB7" s="8"/>
      <c r="AC7" s="8"/>
      <c r="AD7" s="8"/>
      <c r="AE7" s="8"/>
    </row>
    <row r="8" spans="1:31" ht="38.25">
      <c r="A8" s="9" t="s">
        <v>47</v>
      </c>
      <c r="B8" s="9" t="s">
        <v>48</v>
      </c>
      <c r="C8" s="9" t="s">
        <v>49</v>
      </c>
      <c r="D8" s="9" t="s">
        <v>157</v>
      </c>
      <c r="E8" s="8" t="s">
        <v>175</v>
      </c>
      <c r="F8" s="8" t="s">
        <v>176</v>
      </c>
      <c r="G8" s="9" t="s">
        <v>177</v>
      </c>
      <c r="H8" s="9" t="s">
        <v>178</v>
      </c>
      <c r="I8" s="6" t="s">
        <v>30</v>
      </c>
      <c r="J8" s="6" t="s">
        <v>30</v>
      </c>
      <c r="K8" s="6" t="s">
        <v>30</v>
      </c>
      <c r="L8" s="9" t="s">
        <v>29</v>
      </c>
      <c r="M8" s="9" t="s">
        <v>54</v>
      </c>
      <c r="N8" s="9" t="s">
        <v>51</v>
      </c>
      <c r="O8" s="6" t="e">
        <f t="shared" ca="1" si="0"/>
        <v>#VALUE!</v>
      </c>
      <c r="P8" s="6" t="s">
        <v>30</v>
      </c>
      <c r="Q8" s="6" t="s">
        <v>30</v>
      </c>
      <c r="R8" s="6" t="s">
        <v>29</v>
      </c>
      <c r="S8" s="6" t="s">
        <v>30</v>
      </c>
      <c r="T8" s="6"/>
      <c r="U8" s="6" t="e">
        <f t="shared" ca="1" si="1"/>
        <v>#VALUE!</v>
      </c>
      <c r="V8" s="6" t="e">
        <f t="shared" ca="1" si="2"/>
        <v>#VALUE!</v>
      </c>
      <c r="W8" s="6" t="s">
        <v>32</v>
      </c>
      <c r="X8" s="9" t="s">
        <v>33</v>
      </c>
      <c r="Y8" s="9"/>
      <c r="Z8" s="23" t="s">
        <v>179</v>
      </c>
      <c r="AA8" s="9" t="s">
        <v>180</v>
      </c>
      <c r="AB8" s="9" t="s">
        <v>164</v>
      </c>
      <c r="AC8" s="9"/>
      <c r="AD8" s="9" t="s">
        <v>165</v>
      </c>
      <c r="AE8" s="9"/>
    </row>
    <row r="9" spans="1:31" ht="76.5">
      <c r="A9" s="9" t="s">
        <v>26</v>
      </c>
      <c r="B9" s="9" t="s">
        <v>48</v>
      </c>
      <c r="C9" s="8" t="s">
        <v>56</v>
      </c>
      <c r="D9" s="8" t="s">
        <v>152</v>
      </c>
      <c r="E9" s="8" t="s">
        <v>181</v>
      </c>
      <c r="F9" s="8" t="s">
        <v>182</v>
      </c>
      <c r="G9" s="8" t="s">
        <v>183</v>
      </c>
      <c r="H9" s="8" t="s">
        <v>184</v>
      </c>
      <c r="I9" s="24" t="s">
        <v>50</v>
      </c>
      <c r="J9" s="24" t="s">
        <v>50</v>
      </c>
      <c r="K9" s="24" t="s">
        <v>185</v>
      </c>
      <c r="L9" s="8" t="s">
        <v>50</v>
      </c>
      <c r="M9" s="8" t="s">
        <v>58</v>
      </c>
      <c r="N9" s="8" t="s">
        <v>186</v>
      </c>
      <c r="O9" s="24" t="e">
        <f t="shared" ca="1" si="0"/>
        <v>#VALUE!</v>
      </c>
      <c r="P9" s="24" t="s">
        <v>29</v>
      </c>
      <c r="Q9" s="24" t="s">
        <v>50</v>
      </c>
      <c r="R9" s="24" t="s">
        <v>29</v>
      </c>
      <c r="S9" s="24" t="s">
        <v>29</v>
      </c>
      <c r="T9" s="24" t="s">
        <v>187</v>
      </c>
      <c r="U9" s="24" t="e">
        <f t="shared" ca="1" si="1"/>
        <v>#VALUE!</v>
      </c>
      <c r="V9" s="24" t="e">
        <f t="shared" ca="1" si="2"/>
        <v>#VALUE!</v>
      </c>
      <c r="W9" s="6" t="s">
        <v>52</v>
      </c>
      <c r="X9" s="9" t="s">
        <v>33</v>
      </c>
      <c r="Y9" s="8"/>
      <c r="Z9" s="25" t="s">
        <v>188</v>
      </c>
      <c r="AA9" s="8"/>
      <c r="AB9" s="8"/>
      <c r="AC9" s="8"/>
      <c r="AD9" s="8" t="s">
        <v>189</v>
      </c>
      <c r="AE9" s="8" t="s">
        <v>190</v>
      </c>
    </row>
    <row r="10" spans="1:31" ht="25.5">
      <c r="A10" s="9" t="s">
        <v>26</v>
      </c>
      <c r="B10" s="9" t="s">
        <v>59</v>
      </c>
      <c r="C10" s="9" t="s">
        <v>63</v>
      </c>
      <c r="D10" s="9" t="s">
        <v>166</v>
      </c>
      <c r="E10" s="8" t="s">
        <v>191</v>
      </c>
      <c r="F10" s="8" t="s">
        <v>192</v>
      </c>
      <c r="G10" s="9" t="s">
        <v>193</v>
      </c>
      <c r="H10" s="9" t="s">
        <v>194</v>
      </c>
      <c r="I10" s="6" t="s">
        <v>29</v>
      </c>
      <c r="J10" s="6" t="s">
        <v>29</v>
      </c>
      <c r="K10" s="6" t="s">
        <v>195</v>
      </c>
      <c r="L10" s="9" t="s">
        <v>30</v>
      </c>
      <c r="M10" s="9" t="s">
        <v>65</v>
      </c>
      <c r="N10" s="9" t="s">
        <v>64</v>
      </c>
      <c r="O10" s="6" t="e">
        <f t="shared" ca="1" si="0"/>
        <v>#VALUE!</v>
      </c>
      <c r="P10" s="6" t="s">
        <v>50</v>
      </c>
      <c r="Q10" s="6" t="s">
        <v>30</v>
      </c>
      <c r="R10" s="6" t="s">
        <v>29</v>
      </c>
      <c r="S10" s="6" t="s">
        <v>29</v>
      </c>
      <c r="T10" s="6"/>
      <c r="U10" s="6" t="e">
        <f t="shared" ca="1" si="1"/>
        <v>#VALUE!</v>
      </c>
      <c r="V10" s="6" t="e">
        <f t="shared" ca="1" si="2"/>
        <v>#VALUE!</v>
      </c>
      <c r="W10" s="6" t="s">
        <v>40</v>
      </c>
      <c r="X10" s="9" t="s">
        <v>33</v>
      </c>
      <c r="Y10" s="9"/>
      <c r="Z10" s="9"/>
      <c r="AA10" s="9"/>
      <c r="AB10" s="9"/>
      <c r="AC10" s="9"/>
      <c r="AD10" s="9"/>
      <c r="AE10" s="9"/>
    </row>
    <row r="11" spans="1:31" ht="76.5">
      <c r="A11" s="9" t="s">
        <v>73</v>
      </c>
      <c r="B11" s="9" t="s">
        <v>66</v>
      </c>
      <c r="C11" s="8" t="s">
        <v>74</v>
      </c>
      <c r="D11" s="8" t="s">
        <v>152</v>
      </c>
      <c r="E11" s="8" t="s">
        <v>196</v>
      </c>
      <c r="F11" s="8" t="s">
        <v>197</v>
      </c>
      <c r="G11" s="8" t="s">
        <v>198</v>
      </c>
      <c r="H11" s="8" t="s">
        <v>199</v>
      </c>
      <c r="I11" s="24" t="s">
        <v>29</v>
      </c>
      <c r="J11" s="24" t="s">
        <v>29</v>
      </c>
      <c r="K11" s="24" t="s">
        <v>185</v>
      </c>
      <c r="L11" s="8" t="s">
        <v>29</v>
      </c>
      <c r="M11" s="8" t="s">
        <v>76</v>
      </c>
      <c r="N11" s="8" t="s">
        <v>75</v>
      </c>
      <c r="O11" s="24" t="e">
        <f t="shared" ca="1" si="0"/>
        <v>#VALUE!</v>
      </c>
      <c r="P11" s="24" t="s">
        <v>30</v>
      </c>
      <c r="Q11" s="24" t="s">
        <v>30</v>
      </c>
      <c r="R11" s="24" t="s">
        <v>29</v>
      </c>
      <c r="S11" s="24" t="s">
        <v>30</v>
      </c>
      <c r="T11" s="26"/>
      <c r="U11" s="24" t="e">
        <f t="shared" ca="1" si="1"/>
        <v>#VALUE!</v>
      </c>
      <c r="V11" s="24" t="e">
        <f t="shared" ca="1" si="2"/>
        <v>#VALUE!</v>
      </c>
      <c r="W11" s="6" t="s">
        <v>40</v>
      </c>
      <c r="X11" s="9" t="s">
        <v>33</v>
      </c>
      <c r="Y11" s="8" t="s">
        <v>200</v>
      </c>
      <c r="Z11" s="25" t="s">
        <v>201</v>
      </c>
      <c r="AA11" s="8" t="s">
        <v>202</v>
      </c>
      <c r="AB11" s="8"/>
      <c r="AC11" s="8"/>
      <c r="AD11" s="8"/>
      <c r="AE11" s="8"/>
    </row>
    <row r="12" spans="1:31" ht="38.25">
      <c r="A12" s="9" t="s">
        <v>26</v>
      </c>
      <c r="B12" s="9" t="s">
        <v>77</v>
      </c>
      <c r="C12" s="9" t="s">
        <v>78</v>
      </c>
      <c r="D12" s="9" t="s">
        <v>157</v>
      </c>
      <c r="E12" s="8" t="s">
        <v>203</v>
      </c>
      <c r="F12" s="8" t="s">
        <v>204</v>
      </c>
      <c r="G12" s="9" t="s">
        <v>205</v>
      </c>
      <c r="H12" s="8" t="s">
        <v>206</v>
      </c>
      <c r="I12" s="6" t="s">
        <v>29</v>
      </c>
      <c r="J12" s="6" t="s">
        <v>30</v>
      </c>
      <c r="K12" s="6" t="s">
        <v>195</v>
      </c>
      <c r="L12" s="9" t="s">
        <v>30</v>
      </c>
      <c r="M12" s="9" t="s">
        <v>80</v>
      </c>
      <c r="N12" s="9" t="s">
        <v>79</v>
      </c>
      <c r="O12" s="6" t="e">
        <f t="shared" ca="1" si="0"/>
        <v>#VALUE!</v>
      </c>
      <c r="P12" s="6" t="s">
        <v>30</v>
      </c>
      <c r="Q12" s="6" t="s">
        <v>30</v>
      </c>
      <c r="R12" s="6" t="s">
        <v>29</v>
      </c>
      <c r="S12" s="6" t="s">
        <v>30</v>
      </c>
      <c r="T12" s="11"/>
      <c r="U12" s="6" t="e">
        <f t="shared" ca="1" si="1"/>
        <v>#VALUE!</v>
      </c>
      <c r="V12" s="6" t="e">
        <f t="shared" ca="1" si="2"/>
        <v>#VALUE!</v>
      </c>
      <c r="W12" s="6" t="s">
        <v>32</v>
      </c>
      <c r="X12" s="9" t="s">
        <v>33</v>
      </c>
      <c r="Y12" s="9"/>
      <c r="Z12" s="23" t="s">
        <v>207</v>
      </c>
      <c r="AA12" s="9" t="s">
        <v>208</v>
      </c>
      <c r="AB12" s="9" t="s">
        <v>164</v>
      </c>
      <c r="AC12" s="9"/>
      <c r="AD12" s="9" t="s">
        <v>165</v>
      </c>
      <c r="AE12" s="9"/>
    </row>
    <row r="13" spans="1:31" ht="25.5">
      <c r="A13" s="9" t="s">
        <v>26</v>
      </c>
      <c r="B13" s="9" t="s">
        <v>77</v>
      </c>
      <c r="C13" s="9" t="s">
        <v>81</v>
      </c>
      <c r="D13" s="9" t="s">
        <v>166</v>
      </c>
      <c r="E13" s="8" t="s">
        <v>209</v>
      </c>
      <c r="F13" s="8" t="s">
        <v>210</v>
      </c>
      <c r="G13" s="9" t="s">
        <v>211</v>
      </c>
      <c r="H13" s="9" t="s">
        <v>212</v>
      </c>
      <c r="I13" s="6" t="s">
        <v>29</v>
      </c>
      <c r="J13" s="6" t="s">
        <v>29</v>
      </c>
      <c r="K13" s="6" t="s">
        <v>195</v>
      </c>
      <c r="L13" s="9" t="s">
        <v>29</v>
      </c>
      <c r="M13" s="9" t="s">
        <v>80</v>
      </c>
      <c r="N13" s="9" t="s">
        <v>79</v>
      </c>
      <c r="O13" s="6" t="e">
        <f t="shared" ca="1" si="0"/>
        <v>#VALUE!</v>
      </c>
      <c r="P13" s="6" t="s">
        <v>30</v>
      </c>
      <c r="Q13" s="6" t="s">
        <v>30</v>
      </c>
      <c r="R13" s="6" t="s">
        <v>29</v>
      </c>
      <c r="S13" s="6" t="s">
        <v>30</v>
      </c>
      <c r="T13" s="11"/>
      <c r="U13" s="6" t="e">
        <f t="shared" ca="1" si="1"/>
        <v>#VALUE!</v>
      </c>
      <c r="V13" s="6" t="e">
        <f t="shared" ca="1" si="2"/>
        <v>#VALUE!</v>
      </c>
      <c r="W13" s="6" t="s">
        <v>40</v>
      </c>
      <c r="X13" s="9" t="s">
        <v>33</v>
      </c>
      <c r="Y13" s="9"/>
      <c r="Z13" s="9"/>
      <c r="AA13" s="9"/>
      <c r="AB13" s="9"/>
      <c r="AC13" s="9"/>
      <c r="AD13" s="9"/>
      <c r="AE13" s="9"/>
    </row>
    <row r="14" spans="1:31" ht="76.5">
      <c r="A14" s="9" t="s">
        <v>71</v>
      </c>
      <c r="B14" s="9" t="s">
        <v>82</v>
      </c>
      <c r="C14" s="8" t="s">
        <v>83</v>
      </c>
      <c r="D14" s="8" t="s">
        <v>152</v>
      </c>
      <c r="E14" s="8" t="s">
        <v>213</v>
      </c>
      <c r="F14" s="8" t="s">
        <v>214</v>
      </c>
      <c r="G14" s="8" t="s">
        <v>215</v>
      </c>
      <c r="H14" s="8" t="s">
        <v>216</v>
      </c>
      <c r="I14" s="24" t="s">
        <v>30</v>
      </c>
      <c r="J14" s="24" t="s">
        <v>29</v>
      </c>
      <c r="K14" s="24" t="s">
        <v>185</v>
      </c>
      <c r="L14" s="8" t="s">
        <v>30</v>
      </c>
      <c r="M14" s="8" t="s">
        <v>217</v>
      </c>
      <c r="N14" s="8"/>
      <c r="O14" s="24" t="e">
        <f t="shared" ca="1" si="0"/>
        <v>#VALUE!</v>
      </c>
      <c r="P14" s="24" t="s">
        <v>30</v>
      </c>
      <c r="Q14" s="24" t="s">
        <v>29</v>
      </c>
      <c r="R14" s="24" t="s">
        <v>29</v>
      </c>
      <c r="S14" s="24" t="s">
        <v>29</v>
      </c>
      <c r="T14" s="26"/>
      <c r="U14" s="24" t="e">
        <f t="shared" ca="1" si="1"/>
        <v>#VALUE!</v>
      </c>
      <c r="V14" s="24" t="e">
        <f t="shared" ca="1" si="2"/>
        <v>#VALUE!</v>
      </c>
      <c r="W14" s="6" t="s">
        <v>52</v>
      </c>
      <c r="X14" s="9" t="s">
        <v>33</v>
      </c>
      <c r="Y14" s="8"/>
      <c r="Z14" s="25" t="s">
        <v>218</v>
      </c>
      <c r="AA14" s="8" t="s">
        <v>219</v>
      </c>
      <c r="AB14" s="8"/>
      <c r="AC14" s="8"/>
      <c r="AD14" s="8" t="s">
        <v>220</v>
      </c>
      <c r="AE14" s="8"/>
    </row>
    <row r="15" spans="1:31" ht="102">
      <c r="A15" s="9" t="s">
        <v>87</v>
      </c>
      <c r="B15" s="9" t="s">
        <v>82</v>
      </c>
      <c r="C15" s="9" t="s">
        <v>90</v>
      </c>
      <c r="D15" s="9" t="s">
        <v>157</v>
      </c>
      <c r="E15" s="8" t="s">
        <v>221</v>
      </c>
      <c r="F15" s="8" t="s">
        <v>222</v>
      </c>
      <c r="G15" s="9" t="s">
        <v>223</v>
      </c>
      <c r="H15" s="8" t="s">
        <v>224</v>
      </c>
      <c r="I15" s="6" t="s">
        <v>29</v>
      </c>
      <c r="J15" s="6" t="s">
        <v>30</v>
      </c>
      <c r="K15" s="6" t="s">
        <v>185</v>
      </c>
      <c r="L15" s="9" t="s">
        <v>30</v>
      </c>
      <c r="M15" s="9" t="s">
        <v>92</v>
      </c>
      <c r="N15" s="9" t="s">
        <v>91</v>
      </c>
      <c r="O15" s="6" t="e">
        <f t="shared" ca="1" si="0"/>
        <v>#VALUE!</v>
      </c>
      <c r="P15" s="6" t="s">
        <v>30</v>
      </c>
      <c r="Q15" s="6" t="s">
        <v>30</v>
      </c>
      <c r="R15" s="6" t="s">
        <v>29</v>
      </c>
      <c r="S15" s="6" t="s">
        <v>29</v>
      </c>
      <c r="T15" s="11"/>
      <c r="U15" s="6" t="e">
        <f t="shared" ca="1" si="1"/>
        <v>#VALUE!</v>
      </c>
      <c r="V15" s="6" t="e">
        <f t="shared" ca="1" si="2"/>
        <v>#VALUE!</v>
      </c>
      <c r="W15" s="6" t="s">
        <v>52</v>
      </c>
      <c r="X15" s="9" t="s">
        <v>33</v>
      </c>
      <c r="Y15" s="9"/>
      <c r="Z15" s="23" t="s">
        <v>225</v>
      </c>
      <c r="AA15" s="9" t="s">
        <v>226</v>
      </c>
      <c r="AB15" s="9" t="s">
        <v>165</v>
      </c>
      <c r="AC15" s="9"/>
      <c r="AD15" s="9" t="s">
        <v>165</v>
      </c>
      <c r="AE15" s="9"/>
    </row>
    <row r="16" spans="1:31" ht="25.5">
      <c r="A16" s="9" t="s">
        <v>87</v>
      </c>
      <c r="B16" s="9" t="s">
        <v>82</v>
      </c>
      <c r="C16" s="9" t="s">
        <v>93</v>
      </c>
      <c r="D16" s="9" t="s">
        <v>166</v>
      </c>
      <c r="E16" s="8" t="s">
        <v>227</v>
      </c>
      <c r="F16" s="8" t="s">
        <v>228</v>
      </c>
      <c r="G16" s="9" t="s">
        <v>229</v>
      </c>
      <c r="H16" s="9" t="s">
        <v>230</v>
      </c>
      <c r="I16" s="6" t="s">
        <v>50</v>
      </c>
      <c r="J16" s="6" t="s">
        <v>29</v>
      </c>
      <c r="K16" s="6" t="s">
        <v>185</v>
      </c>
      <c r="L16" s="9" t="s">
        <v>30</v>
      </c>
      <c r="M16" s="9" t="s">
        <v>95</v>
      </c>
      <c r="N16" s="9" t="s">
        <v>94</v>
      </c>
      <c r="O16" s="6" t="e">
        <f t="shared" ca="1" si="0"/>
        <v>#VALUE!</v>
      </c>
      <c r="P16" s="6" t="s">
        <v>50</v>
      </c>
      <c r="Q16" s="6" t="s">
        <v>50</v>
      </c>
      <c r="R16" s="6" t="s">
        <v>30</v>
      </c>
      <c r="S16" s="6" t="s">
        <v>50</v>
      </c>
      <c r="T16" s="11"/>
      <c r="U16" s="6" t="e">
        <f t="shared" ca="1" si="1"/>
        <v>#VALUE!</v>
      </c>
      <c r="V16" s="6" t="e">
        <f t="shared" ca="1" si="2"/>
        <v>#VALUE!</v>
      </c>
      <c r="W16" s="6" t="s">
        <v>52</v>
      </c>
      <c r="X16" s="9" t="s">
        <v>33</v>
      </c>
      <c r="Y16" s="9"/>
      <c r="Z16" s="9"/>
      <c r="AA16" s="9"/>
      <c r="AB16" s="9"/>
      <c r="AC16" s="9"/>
      <c r="AD16" s="9"/>
      <c r="AE16" s="9"/>
    </row>
    <row r="17" spans="1:31" ht="25.5">
      <c r="A17" s="9" t="s">
        <v>87</v>
      </c>
      <c r="B17" s="9" t="s">
        <v>99</v>
      </c>
      <c r="C17" s="9" t="s">
        <v>101</v>
      </c>
      <c r="D17" s="9" t="s">
        <v>166</v>
      </c>
      <c r="E17" s="8" t="s">
        <v>231</v>
      </c>
      <c r="F17" s="8" t="s">
        <v>232</v>
      </c>
      <c r="G17" s="9" t="s">
        <v>233</v>
      </c>
      <c r="H17" s="9" t="s">
        <v>234</v>
      </c>
      <c r="I17" s="6" t="s">
        <v>29</v>
      </c>
      <c r="J17" s="6" t="s">
        <v>29</v>
      </c>
      <c r="K17" s="6" t="s">
        <v>30</v>
      </c>
      <c r="L17" s="9" t="s">
        <v>29</v>
      </c>
      <c r="M17" s="9"/>
      <c r="N17" s="9"/>
      <c r="O17" s="6" t="e">
        <f t="shared" ca="1" si="0"/>
        <v>#VALUE!</v>
      </c>
      <c r="P17" s="6" t="s">
        <v>29</v>
      </c>
      <c r="Q17" s="6" t="s">
        <v>29</v>
      </c>
      <c r="R17" s="6" t="s">
        <v>30</v>
      </c>
      <c r="S17" s="6" t="s">
        <v>29</v>
      </c>
      <c r="T17" s="11"/>
      <c r="U17" s="6" t="e">
        <f t="shared" ca="1" si="1"/>
        <v>#VALUE!</v>
      </c>
      <c r="V17" s="6" t="e">
        <f t="shared" ca="1" si="2"/>
        <v>#VALUE!</v>
      </c>
      <c r="W17" s="6" t="s">
        <v>32</v>
      </c>
      <c r="X17" s="9" t="s">
        <v>33</v>
      </c>
      <c r="Y17" s="9"/>
      <c r="Z17" s="9"/>
      <c r="AA17" s="9"/>
      <c r="AB17" s="9"/>
      <c r="AC17" s="9"/>
      <c r="AD17" s="9"/>
      <c r="AE17" s="9"/>
    </row>
    <row r="18" spans="1:31" ht="51">
      <c r="A18" s="9" t="s">
        <v>87</v>
      </c>
      <c r="B18" s="9" t="s">
        <v>104</v>
      </c>
      <c r="C18" s="9" t="s">
        <v>109</v>
      </c>
      <c r="D18" s="9" t="s">
        <v>157</v>
      </c>
      <c r="E18" s="8" t="s">
        <v>235</v>
      </c>
      <c r="F18" s="8" t="s">
        <v>236</v>
      </c>
      <c r="G18" s="9" t="s">
        <v>237</v>
      </c>
      <c r="H18" s="9" t="s">
        <v>238</v>
      </c>
      <c r="I18" s="6" t="s">
        <v>50</v>
      </c>
      <c r="J18" s="6" t="s">
        <v>29</v>
      </c>
      <c r="K18" s="6" t="s">
        <v>30</v>
      </c>
      <c r="L18" s="9" t="s">
        <v>30</v>
      </c>
      <c r="M18" s="9" t="s">
        <v>111</v>
      </c>
      <c r="N18" s="9" t="s">
        <v>110</v>
      </c>
      <c r="O18" s="6" t="e">
        <f t="shared" ca="1" si="0"/>
        <v>#VALUE!</v>
      </c>
      <c r="P18" s="6" t="s">
        <v>29</v>
      </c>
      <c r="Q18" s="6" t="s">
        <v>29</v>
      </c>
      <c r="R18" s="6" t="s">
        <v>30</v>
      </c>
      <c r="S18" s="6" t="s">
        <v>30</v>
      </c>
      <c r="T18" s="11"/>
      <c r="U18" s="6" t="e">
        <f t="shared" ca="1" si="1"/>
        <v>#VALUE!</v>
      </c>
      <c r="V18" s="6" t="e">
        <f t="shared" ca="1" si="2"/>
        <v>#VALUE!</v>
      </c>
      <c r="W18" s="6" t="s">
        <v>40</v>
      </c>
      <c r="X18" s="9" t="s">
        <v>33</v>
      </c>
      <c r="Y18" s="9"/>
      <c r="Z18" s="9"/>
      <c r="AA18" s="9" t="s">
        <v>239</v>
      </c>
      <c r="AB18" s="9" t="s">
        <v>164</v>
      </c>
      <c r="AC18" s="9"/>
      <c r="AD18" s="9" t="s">
        <v>165</v>
      </c>
      <c r="AE18" s="9"/>
    </row>
    <row r="19" spans="1:31" ht="89.25">
      <c r="A19" s="9" t="s">
        <v>87</v>
      </c>
      <c r="B19" s="9" t="s">
        <v>104</v>
      </c>
      <c r="C19" s="8" t="s">
        <v>115</v>
      </c>
      <c r="D19" s="8" t="s">
        <v>152</v>
      </c>
      <c r="E19" s="8" t="s">
        <v>240</v>
      </c>
      <c r="F19" s="8" t="s">
        <v>241</v>
      </c>
      <c r="G19" s="8" t="s">
        <v>242</v>
      </c>
      <c r="H19" s="8" t="s">
        <v>243</v>
      </c>
      <c r="I19" s="24" t="s">
        <v>30</v>
      </c>
      <c r="J19" s="24" t="s">
        <v>30</v>
      </c>
      <c r="K19" s="24" t="s">
        <v>30</v>
      </c>
      <c r="L19" s="8" t="s">
        <v>30</v>
      </c>
      <c r="M19" s="8" t="s">
        <v>114</v>
      </c>
      <c r="N19" s="8" t="s">
        <v>244</v>
      </c>
      <c r="O19" s="24" t="e">
        <f t="shared" ca="1" si="0"/>
        <v>#VALUE!</v>
      </c>
      <c r="P19" s="24" t="s">
        <v>50</v>
      </c>
      <c r="Q19" s="24" t="s">
        <v>30</v>
      </c>
      <c r="R19" s="24" t="s">
        <v>30</v>
      </c>
      <c r="S19" s="24" t="s">
        <v>30</v>
      </c>
      <c r="T19" s="26"/>
      <c r="U19" s="24" t="e">
        <f t="shared" ca="1" si="1"/>
        <v>#VALUE!</v>
      </c>
      <c r="V19" s="24" t="e">
        <f t="shared" ca="1" si="2"/>
        <v>#VALUE!</v>
      </c>
      <c r="W19" s="6" t="s">
        <v>32</v>
      </c>
      <c r="X19" s="9" t="s">
        <v>33</v>
      </c>
      <c r="Y19" s="8"/>
      <c r="Z19" s="8"/>
      <c r="AA19" s="8" t="s">
        <v>245</v>
      </c>
      <c r="AB19" s="8"/>
      <c r="AC19" s="8"/>
      <c r="AD19" s="8"/>
      <c r="AE19" s="8"/>
    </row>
    <row r="20" spans="1:31" ht="38.25">
      <c r="A20" s="9" t="s">
        <v>87</v>
      </c>
      <c r="B20" s="9" t="s">
        <v>104</v>
      </c>
      <c r="C20" s="9" t="s">
        <v>116</v>
      </c>
      <c r="D20" s="9" t="s">
        <v>157</v>
      </c>
      <c r="E20" s="27" t="s">
        <v>246</v>
      </c>
      <c r="F20" s="28" t="s">
        <v>117</v>
      </c>
      <c r="G20" s="9" t="s">
        <v>247</v>
      </c>
      <c r="H20" s="9" t="s">
        <v>248</v>
      </c>
      <c r="I20" s="6" t="s">
        <v>50</v>
      </c>
      <c r="J20" s="6" t="s">
        <v>30</v>
      </c>
      <c r="K20" s="6" t="s">
        <v>30</v>
      </c>
      <c r="L20" s="9" t="s">
        <v>29</v>
      </c>
      <c r="M20" s="9" t="s">
        <v>249</v>
      </c>
      <c r="N20" s="9"/>
      <c r="O20" s="6" t="e">
        <f t="shared" ca="1" si="0"/>
        <v>#VALUE!</v>
      </c>
      <c r="P20" s="6" t="s">
        <v>30</v>
      </c>
      <c r="Q20" s="6" t="s">
        <v>29</v>
      </c>
      <c r="R20" s="6" t="s">
        <v>29</v>
      </c>
      <c r="S20" s="6" t="s">
        <v>29</v>
      </c>
      <c r="T20" s="11"/>
      <c r="U20" s="6" t="e">
        <f t="shared" ca="1" si="1"/>
        <v>#VALUE!</v>
      </c>
      <c r="V20" s="6" t="e">
        <f t="shared" ca="1" si="2"/>
        <v>#VALUE!</v>
      </c>
      <c r="W20" s="6" t="s">
        <v>32</v>
      </c>
      <c r="X20" s="9" t="s">
        <v>33</v>
      </c>
      <c r="Y20" s="9"/>
      <c r="Z20" s="9"/>
      <c r="AA20" s="9" t="s">
        <v>250</v>
      </c>
      <c r="AB20" s="9"/>
      <c r="AC20" s="9"/>
      <c r="AD20" s="9" t="s">
        <v>165</v>
      </c>
      <c r="AE20" s="9"/>
    </row>
    <row r="21" spans="1:31" ht="63.75">
      <c r="A21" s="9" t="s">
        <v>87</v>
      </c>
      <c r="B21" s="9" t="s">
        <v>124</v>
      </c>
      <c r="C21" s="8" t="s">
        <v>128</v>
      </c>
      <c r="D21" s="8" t="s">
        <v>152</v>
      </c>
      <c r="E21" s="8" t="s">
        <v>251</v>
      </c>
      <c r="F21" s="8" t="s">
        <v>252</v>
      </c>
      <c r="G21" s="8" t="s">
        <v>253</v>
      </c>
      <c r="H21" s="8" t="s">
        <v>254</v>
      </c>
      <c r="I21" s="24" t="s">
        <v>29</v>
      </c>
      <c r="J21" s="24" t="s">
        <v>29</v>
      </c>
      <c r="K21" s="24" t="s">
        <v>185</v>
      </c>
      <c r="L21" s="8" t="s">
        <v>50</v>
      </c>
      <c r="M21" s="8" t="s">
        <v>130</v>
      </c>
      <c r="N21" s="8" t="s">
        <v>129</v>
      </c>
      <c r="O21" s="24" t="e">
        <f t="shared" ca="1" si="0"/>
        <v>#VALUE!</v>
      </c>
      <c r="P21" s="24" t="s">
        <v>30</v>
      </c>
      <c r="Q21" s="24" t="s">
        <v>30</v>
      </c>
      <c r="R21" s="24" t="s">
        <v>29</v>
      </c>
      <c r="S21" s="24" t="s">
        <v>29</v>
      </c>
      <c r="T21" s="26"/>
      <c r="U21" s="24" t="e">
        <f t="shared" ca="1" si="1"/>
        <v>#VALUE!</v>
      </c>
      <c r="V21" s="24" t="e">
        <f t="shared" ca="1" si="2"/>
        <v>#VALUE!</v>
      </c>
      <c r="W21" s="6" t="s">
        <v>52</v>
      </c>
      <c r="X21" s="9" t="s">
        <v>33</v>
      </c>
      <c r="Y21" s="8"/>
      <c r="Z21" s="8"/>
      <c r="AA21" s="8" t="s">
        <v>255</v>
      </c>
      <c r="AB21" s="8" t="s">
        <v>164</v>
      </c>
      <c r="AC21" s="8"/>
      <c r="AD21" s="8"/>
      <c r="AE21" s="8"/>
    </row>
    <row r="22" spans="1:31" ht="67.5">
      <c r="A22" s="9" t="s">
        <v>26</v>
      </c>
      <c r="B22" s="9" t="s">
        <v>27</v>
      </c>
      <c r="C22" s="8" t="s">
        <v>43</v>
      </c>
      <c r="D22" s="8" t="s">
        <v>152</v>
      </c>
      <c r="E22" s="8" t="s">
        <v>256</v>
      </c>
      <c r="F22" s="8" t="s">
        <v>257</v>
      </c>
      <c r="G22" s="8" t="s">
        <v>258</v>
      </c>
      <c r="H22" s="8" t="s">
        <v>259</v>
      </c>
      <c r="I22" s="24" t="s">
        <v>29</v>
      </c>
      <c r="J22" s="24" t="s">
        <v>29</v>
      </c>
      <c r="K22" s="24" t="s">
        <v>195</v>
      </c>
      <c r="L22" s="8" t="s">
        <v>29</v>
      </c>
      <c r="M22" s="8" t="s">
        <v>260</v>
      </c>
      <c r="N22" s="8" t="s">
        <v>261</v>
      </c>
      <c r="O22" s="24" t="e">
        <f t="shared" ca="1" si="0"/>
        <v>#VALUE!</v>
      </c>
      <c r="P22" s="24" t="s">
        <v>30</v>
      </c>
      <c r="Q22" s="24" t="s">
        <v>30</v>
      </c>
      <c r="R22" s="24" t="s">
        <v>50</v>
      </c>
      <c r="S22" s="24" t="s">
        <v>50</v>
      </c>
      <c r="T22" s="24" t="s">
        <v>262</v>
      </c>
      <c r="U22" s="24" t="e">
        <f t="shared" ca="1" si="1"/>
        <v>#VALUE!</v>
      </c>
      <c r="V22" s="24" t="e">
        <f t="shared" ca="1" si="2"/>
        <v>#VALUE!</v>
      </c>
      <c r="W22" s="6" t="s">
        <v>40</v>
      </c>
      <c r="X22" s="9" t="s">
        <v>263</v>
      </c>
      <c r="Y22" s="8" t="s">
        <v>264</v>
      </c>
      <c r="Z22" s="8"/>
      <c r="AA22" s="8" t="s">
        <v>265</v>
      </c>
      <c r="AB22" s="8" t="s">
        <v>165</v>
      </c>
      <c r="AC22" s="8"/>
      <c r="AD22" s="8" t="s">
        <v>165</v>
      </c>
      <c r="AE22" s="8"/>
    </row>
    <row r="23" spans="1:31" ht="38.25">
      <c r="A23" s="9" t="s">
        <v>26</v>
      </c>
      <c r="B23" s="9" t="s">
        <v>27</v>
      </c>
      <c r="C23" s="9" t="s">
        <v>44</v>
      </c>
      <c r="D23" s="9" t="s">
        <v>157</v>
      </c>
      <c r="E23" s="8" t="s">
        <v>266</v>
      </c>
      <c r="F23" s="8" t="s">
        <v>267</v>
      </c>
      <c r="G23" s="9" t="s">
        <v>268</v>
      </c>
      <c r="H23" s="23" t="s">
        <v>269</v>
      </c>
      <c r="I23" s="6" t="s">
        <v>30</v>
      </c>
      <c r="J23" s="6" t="s">
        <v>29</v>
      </c>
      <c r="K23" s="6" t="s">
        <v>30</v>
      </c>
      <c r="L23" s="9" t="s">
        <v>30</v>
      </c>
      <c r="M23" s="8" t="s">
        <v>270</v>
      </c>
      <c r="N23" s="8" t="s">
        <v>271</v>
      </c>
      <c r="O23" s="6" t="e">
        <f t="shared" ca="1" si="0"/>
        <v>#VALUE!</v>
      </c>
      <c r="P23" s="6" t="s">
        <v>50</v>
      </c>
      <c r="Q23" s="6" t="s">
        <v>30</v>
      </c>
      <c r="R23" s="6" t="s">
        <v>29</v>
      </c>
      <c r="S23" s="6" t="s">
        <v>29</v>
      </c>
      <c r="T23" s="6"/>
      <c r="U23" s="6" t="e">
        <f t="shared" ca="1" si="1"/>
        <v>#VALUE!</v>
      </c>
      <c r="V23" s="6" t="e">
        <f t="shared" ca="1" si="2"/>
        <v>#VALUE!</v>
      </c>
      <c r="W23" s="6" t="s">
        <v>32</v>
      </c>
      <c r="X23" s="9" t="s">
        <v>263</v>
      </c>
      <c r="Y23" s="9"/>
      <c r="Z23" s="23" t="s">
        <v>272</v>
      </c>
      <c r="AA23" s="9" t="s">
        <v>273</v>
      </c>
      <c r="AB23" s="9"/>
      <c r="AC23" s="9"/>
      <c r="AD23" s="9" t="s">
        <v>165</v>
      </c>
      <c r="AE23" s="9"/>
    </row>
    <row r="24" spans="1:31" ht="51">
      <c r="A24" s="9" t="s">
        <v>26</v>
      </c>
      <c r="B24" s="9" t="s">
        <v>59</v>
      </c>
      <c r="C24" s="9" t="s">
        <v>60</v>
      </c>
      <c r="D24" s="9" t="s">
        <v>157</v>
      </c>
      <c r="E24" s="8" t="s">
        <v>274</v>
      </c>
      <c r="F24" s="8" t="s">
        <v>275</v>
      </c>
      <c r="G24" s="9" t="s">
        <v>276</v>
      </c>
      <c r="H24" s="8" t="s">
        <v>277</v>
      </c>
      <c r="I24" s="6" t="s">
        <v>30</v>
      </c>
      <c r="J24" s="6" t="s">
        <v>50</v>
      </c>
      <c r="K24" s="6" t="s">
        <v>195</v>
      </c>
      <c r="L24" s="9" t="s">
        <v>50</v>
      </c>
      <c r="M24" s="9" t="s">
        <v>62</v>
      </c>
      <c r="N24" s="9" t="s">
        <v>61</v>
      </c>
      <c r="O24" s="6" t="e">
        <f t="shared" ca="1" si="0"/>
        <v>#VALUE!</v>
      </c>
      <c r="P24" s="6" t="s">
        <v>50</v>
      </c>
      <c r="Q24" s="6" t="s">
        <v>30</v>
      </c>
      <c r="R24" s="6" t="s">
        <v>30</v>
      </c>
      <c r="S24" s="6" t="s">
        <v>50</v>
      </c>
      <c r="T24" s="6"/>
      <c r="U24" s="6" t="e">
        <f t="shared" ca="1" si="1"/>
        <v>#VALUE!</v>
      </c>
      <c r="V24" s="6" t="e">
        <f t="shared" ca="1" si="2"/>
        <v>#VALUE!</v>
      </c>
      <c r="W24" s="6" t="s">
        <v>40</v>
      </c>
      <c r="X24" s="9" t="s">
        <v>263</v>
      </c>
      <c r="Y24" s="9"/>
      <c r="Z24" s="23" t="s">
        <v>278</v>
      </c>
      <c r="AA24" s="9"/>
      <c r="AB24" s="9"/>
      <c r="AC24" s="9"/>
      <c r="AD24" s="9"/>
      <c r="AE24" s="9"/>
    </row>
    <row r="25" spans="1:31" ht="114.75">
      <c r="A25" s="9" t="s">
        <v>26</v>
      </c>
      <c r="B25" s="9" t="s">
        <v>66</v>
      </c>
      <c r="C25" s="8" t="s">
        <v>67</v>
      </c>
      <c r="D25" s="8" t="s">
        <v>152</v>
      </c>
      <c r="E25" s="8" t="s">
        <v>279</v>
      </c>
      <c r="F25" s="8" t="s">
        <v>280</v>
      </c>
      <c r="G25" s="8" t="s">
        <v>281</v>
      </c>
      <c r="H25" s="8" t="s">
        <v>282</v>
      </c>
      <c r="I25" s="24" t="s">
        <v>29</v>
      </c>
      <c r="J25" s="24" t="s">
        <v>29</v>
      </c>
      <c r="K25" s="24" t="s">
        <v>30</v>
      </c>
      <c r="L25" s="8" t="s">
        <v>29</v>
      </c>
      <c r="M25" s="8"/>
      <c r="N25" s="8"/>
      <c r="O25" s="24" t="e">
        <f t="shared" ca="1" si="0"/>
        <v>#VALUE!</v>
      </c>
      <c r="P25" s="24" t="s">
        <v>50</v>
      </c>
      <c r="Q25" s="24" t="s">
        <v>50</v>
      </c>
      <c r="R25" s="24" t="s">
        <v>29</v>
      </c>
      <c r="S25" s="24" t="s">
        <v>29</v>
      </c>
      <c r="T25" s="26"/>
      <c r="U25" s="24" t="e">
        <f t="shared" ca="1" si="1"/>
        <v>#VALUE!</v>
      </c>
      <c r="V25" s="24" t="e">
        <f t="shared" ca="1" si="2"/>
        <v>#VALUE!</v>
      </c>
      <c r="W25" s="6" t="s">
        <v>52</v>
      </c>
      <c r="X25" s="9" t="s">
        <v>263</v>
      </c>
      <c r="Y25" s="8"/>
      <c r="Z25" s="8"/>
      <c r="AA25" s="8"/>
      <c r="AB25" s="8"/>
      <c r="AC25" s="8"/>
      <c r="AD25" s="8"/>
      <c r="AE25" s="8"/>
    </row>
    <row r="26" spans="1:31" ht="38.25">
      <c r="A26" s="9" t="s">
        <v>26</v>
      </c>
      <c r="B26" s="9" t="s">
        <v>66</v>
      </c>
      <c r="C26" s="9" t="s">
        <v>68</v>
      </c>
      <c r="D26" s="9" t="s">
        <v>157</v>
      </c>
      <c r="E26" s="8" t="s">
        <v>283</v>
      </c>
      <c r="F26" s="8" t="s">
        <v>284</v>
      </c>
      <c r="G26" s="9" t="s">
        <v>285</v>
      </c>
      <c r="H26" s="9" t="s">
        <v>286</v>
      </c>
      <c r="I26" s="6" t="s">
        <v>50</v>
      </c>
      <c r="J26" s="6" t="s">
        <v>50</v>
      </c>
      <c r="K26" s="6" t="s">
        <v>30</v>
      </c>
      <c r="L26" s="9" t="s">
        <v>30</v>
      </c>
      <c r="M26" s="9" t="s">
        <v>70</v>
      </c>
      <c r="N26" s="9" t="s">
        <v>287</v>
      </c>
      <c r="O26" s="6" t="e">
        <f t="shared" ca="1" si="0"/>
        <v>#VALUE!</v>
      </c>
      <c r="P26" s="6" t="s">
        <v>50</v>
      </c>
      <c r="Q26" s="6" t="s">
        <v>30</v>
      </c>
      <c r="R26" s="6" t="s">
        <v>30</v>
      </c>
      <c r="S26" s="6" t="s">
        <v>30</v>
      </c>
      <c r="T26" s="11"/>
      <c r="U26" s="6" t="e">
        <f t="shared" ca="1" si="1"/>
        <v>#VALUE!</v>
      </c>
      <c r="V26" s="6" t="e">
        <f t="shared" ca="1" si="2"/>
        <v>#VALUE!</v>
      </c>
      <c r="W26" s="6" t="s">
        <v>32</v>
      </c>
      <c r="X26" s="9" t="s">
        <v>263</v>
      </c>
      <c r="Y26" s="9"/>
      <c r="Z26" s="23" t="s">
        <v>288</v>
      </c>
      <c r="AA26" s="9" t="s">
        <v>289</v>
      </c>
      <c r="AB26" s="9" t="s">
        <v>165</v>
      </c>
      <c r="AC26" s="9"/>
      <c r="AD26" s="9" t="s">
        <v>165</v>
      </c>
      <c r="AE26" s="9"/>
    </row>
    <row r="27" spans="1:31" ht="114.75">
      <c r="A27" s="9" t="s">
        <v>71</v>
      </c>
      <c r="B27" s="9" t="s">
        <v>82</v>
      </c>
      <c r="C27" s="9" t="s">
        <v>84</v>
      </c>
      <c r="D27" s="9" t="s">
        <v>157</v>
      </c>
      <c r="E27" s="8" t="s">
        <v>290</v>
      </c>
      <c r="F27" s="8" t="s">
        <v>291</v>
      </c>
      <c r="G27" s="8" t="s">
        <v>292</v>
      </c>
      <c r="H27" s="8" t="s">
        <v>293</v>
      </c>
      <c r="I27" s="6" t="s">
        <v>29</v>
      </c>
      <c r="J27" s="6" t="s">
        <v>50</v>
      </c>
      <c r="K27" s="6" t="s">
        <v>185</v>
      </c>
      <c r="L27" s="9" t="s">
        <v>29</v>
      </c>
      <c r="M27" s="9" t="s">
        <v>86</v>
      </c>
      <c r="N27" s="9" t="s">
        <v>85</v>
      </c>
      <c r="O27" s="6" t="e">
        <f t="shared" ca="1" si="0"/>
        <v>#VALUE!</v>
      </c>
      <c r="P27" s="6" t="s">
        <v>50</v>
      </c>
      <c r="Q27" s="6" t="s">
        <v>50</v>
      </c>
      <c r="R27" s="6" t="s">
        <v>30</v>
      </c>
      <c r="S27" s="6" t="s">
        <v>29</v>
      </c>
      <c r="T27" s="11" t="s">
        <v>294</v>
      </c>
      <c r="U27" s="6" t="e">
        <f t="shared" ca="1" si="1"/>
        <v>#VALUE!</v>
      </c>
      <c r="V27" s="6" t="e">
        <f t="shared" ca="1" si="2"/>
        <v>#VALUE!</v>
      </c>
      <c r="W27" s="6" t="s">
        <v>52</v>
      </c>
      <c r="X27" s="9" t="s">
        <v>263</v>
      </c>
      <c r="Y27" s="9" t="s">
        <v>295</v>
      </c>
      <c r="Z27" s="25" t="s">
        <v>296</v>
      </c>
      <c r="AA27" s="9" t="s">
        <v>297</v>
      </c>
      <c r="AB27" s="9"/>
      <c r="AC27" s="9"/>
      <c r="AD27" s="9" t="s">
        <v>165</v>
      </c>
      <c r="AE27" s="9"/>
    </row>
    <row r="28" spans="1:31" ht="63.75">
      <c r="A28" s="9" t="s">
        <v>87</v>
      </c>
      <c r="B28" s="9" t="s">
        <v>82</v>
      </c>
      <c r="C28" s="8" t="s">
        <v>89</v>
      </c>
      <c r="D28" s="8" t="s">
        <v>152</v>
      </c>
      <c r="E28" s="8" t="s">
        <v>298</v>
      </c>
      <c r="F28" s="8" t="s">
        <v>299</v>
      </c>
      <c r="G28" s="8" t="s">
        <v>300</v>
      </c>
      <c r="H28" s="8" t="s">
        <v>301</v>
      </c>
      <c r="I28" s="24" t="s">
        <v>50</v>
      </c>
      <c r="J28" s="24" t="s">
        <v>50</v>
      </c>
      <c r="K28" s="24" t="s">
        <v>185</v>
      </c>
      <c r="L28" s="8" t="s">
        <v>29</v>
      </c>
      <c r="M28" s="8" t="s">
        <v>302</v>
      </c>
      <c r="N28" s="8"/>
      <c r="O28" s="24" t="e">
        <f t="shared" ca="1" si="0"/>
        <v>#VALUE!</v>
      </c>
      <c r="P28" s="24" t="s">
        <v>29</v>
      </c>
      <c r="Q28" s="24" t="s">
        <v>29</v>
      </c>
      <c r="R28" s="24" t="s">
        <v>29</v>
      </c>
      <c r="S28" s="24" t="s">
        <v>29</v>
      </c>
      <c r="T28" s="26" t="s">
        <v>303</v>
      </c>
      <c r="U28" s="24" t="e">
        <f t="shared" ca="1" si="1"/>
        <v>#VALUE!</v>
      </c>
      <c r="V28" s="24" t="e">
        <f t="shared" ca="1" si="2"/>
        <v>#VALUE!</v>
      </c>
      <c r="W28" s="6" t="s">
        <v>52</v>
      </c>
      <c r="X28" s="9" t="s">
        <v>263</v>
      </c>
      <c r="Y28" s="8" t="s">
        <v>304</v>
      </c>
      <c r="Z28" s="8"/>
      <c r="AA28" s="8" t="s">
        <v>226</v>
      </c>
      <c r="AB28" s="8" t="s">
        <v>164</v>
      </c>
      <c r="AC28" s="8"/>
      <c r="AD28" s="8"/>
      <c r="AE28" s="8"/>
    </row>
    <row r="29" spans="1:31" ht="89.25">
      <c r="A29" s="9" t="s">
        <v>87</v>
      </c>
      <c r="B29" s="9" t="s">
        <v>82</v>
      </c>
      <c r="C29" s="8" t="s">
        <v>96</v>
      </c>
      <c r="D29" s="8" t="s">
        <v>152</v>
      </c>
      <c r="E29" s="8" t="s">
        <v>305</v>
      </c>
      <c r="F29" s="8" t="s">
        <v>306</v>
      </c>
      <c r="G29" s="8" t="s">
        <v>307</v>
      </c>
      <c r="H29" s="25" t="s">
        <v>308</v>
      </c>
      <c r="I29" s="24" t="s">
        <v>29</v>
      </c>
      <c r="J29" s="24" t="s">
        <v>29</v>
      </c>
      <c r="K29" s="24" t="s">
        <v>195</v>
      </c>
      <c r="L29" s="8" t="s">
        <v>29</v>
      </c>
      <c r="M29" s="8" t="s">
        <v>309</v>
      </c>
      <c r="N29" s="8" t="s">
        <v>310</v>
      </c>
      <c r="O29" s="24" t="e">
        <f t="shared" ca="1" si="0"/>
        <v>#VALUE!</v>
      </c>
      <c r="P29" s="24" t="s">
        <v>29</v>
      </c>
      <c r="Q29" s="24" t="s">
        <v>30</v>
      </c>
      <c r="R29" s="24" t="s">
        <v>50</v>
      </c>
      <c r="S29" s="24" t="s">
        <v>30</v>
      </c>
      <c r="T29" s="26"/>
      <c r="U29" s="24" t="e">
        <f t="shared" ca="1" si="1"/>
        <v>#VALUE!</v>
      </c>
      <c r="V29" s="24" t="e">
        <f t="shared" ca="1" si="2"/>
        <v>#VALUE!</v>
      </c>
      <c r="W29" s="6" t="s">
        <v>40</v>
      </c>
      <c r="X29" s="9" t="s">
        <v>263</v>
      </c>
      <c r="Y29" s="8" t="s">
        <v>311</v>
      </c>
      <c r="Z29" s="25" t="s">
        <v>312</v>
      </c>
      <c r="AA29" s="8"/>
      <c r="AB29" s="8" t="s">
        <v>164</v>
      </c>
      <c r="AC29" s="8" t="s">
        <v>313</v>
      </c>
      <c r="AD29" s="8"/>
      <c r="AE29" s="8"/>
    </row>
    <row r="30" spans="1:31" ht="51">
      <c r="A30" s="9" t="s">
        <v>87</v>
      </c>
      <c r="B30" s="9" t="s">
        <v>99</v>
      </c>
      <c r="C30" s="8" t="s">
        <v>100</v>
      </c>
      <c r="D30" s="9" t="s">
        <v>157</v>
      </c>
      <c r="E30" s="8" t="s">
        <v>314</v>
      </c>
      <c r="F30" s="8" t="s">
        <v>315</v>
      </c>
      <c r="G30" s="9" t="s">
        <v>229</v>
      </c>
      <c r="H30" s="9" t="s">
        <v>316</v>
      </c>
      <c r="I30" s="6" t="s">
        <v>29</v>
      </c>
      <c r="J30" s="6" t="s">
        <v>29</v>
      </c>
      <c r="K30" s="6" t="s">
        <v>30</v>
      </c>
      <c r="L30" s="9" t="s">
        <v>50</v>
      </c>
      <c r="M30" s="9"/>
      <c r="N30" s="9" t="s">
        <v>317</v>
      </c>
      <c r="O30" s="6" t="e">
        <f t="shared" ca="1" si="0"/>
        <v>#VALUE!</v>
      </c>
      <c r="P30" s="6" t="s">
        <v>30</v>
      </c>
      <c r="Q30" s="6" t="s">
        <v>30</v>
      </c>
      <c r="R30" s="6" t="s">
        <v>30</v>
      </c>
      <c r="S30" s="6" t="s">
        <v>30</v>
      </c>
      <c r="T30" s="11"/>
      <c r="U30" s="6" t="e">
        <f t="shared" ca="1" si="1"/>
        <v>#VALUE!</v>
      </c>
      <c r="V30" s="6" t="e">
        <f t="shared" ca="1" si="2"/>
        <v>#VALUE!</v>
      </c>
      <c r="W30" s="6" t="s">
        <v>32</v>
      </c>
      <c r="X30" s="9" t="s">
        <v>263</v>
      </c>
      <c r="Y30" s="9"/>
      <c r="Z30" s="9"/>
      <c r="AA30" s="9" t="s">
        <v>250</v>
      </c>
      <c r="AB30" s="9"/>
      <c r="AC30" s="9"/>
      <c r="AD30" s="9" t="s">
        <v>165</v>
      </c>
      <c r="AE30" s="9"/>
    </row>
    <row r="31" spans="1:31" ht="191.25">
      <c r="A31" s="9" t="s">
        <v>87</v>
      </c>
      <c r="B31" s="9" t="s">
        <v>99</v>
      </c>
      <c r="C31" s="8" t="s">
        <v>102</v>
      </c>
      <c r="D31" s="8" t="s">
        <v>152</v>
      </c>
      <c r="E31" s="8" t="s">
        <v>318</v>
      </c>
      <c r="F31" s="8" t="s">
        <v>319</v>
      </c>
      <c r="G31" s="8" t="s">
        <v>320</v>
      </c>
      <c r="H31" s="8" t="s">
        <v>321</v>
      </c>
      <c r="I31" s="24" t="s">
        <v>29</v>
      </c>
      <c r="J31" s="24" t="s">
        <v>30</v>
      </c>
      <c r="K31" s="24" t="s">
        <v>195</v>
      </c>
      <c r="L31" s="8" t="s">
        <v>29</v>
      </c>
      <c r="M31" s="8" t="s">
        <v>322</v>
      </c>
      <c r="N31" s="8"/>
      <c r="O31" s="24" t="e">
        <f t="shared" ca="1" si="0"/>
        <v>#VALUE!</v>
      </c>
      <c r="P31" s="24" t="s">
        <v>29</v>
      </c>
      <c r="Q31" s="24" t="s">
        <v>29</v>
      </c>
      <c r="R31" s="24" t="s">
        <v>29</v>
      </c>
      <c r="S31" s="24" t="s">
        <v>29</v>
      </c>
      <c r="T31" s="26"/>
      <c r="U31" s="24" t="e">
        <f t="shared" ca="1" si="1"/>
        <v>#VALUE!</v>
      </c>
      <c r="V31" s="24" t="e">
        <f t="shared" ca="1" si="2"/>
        <v>#VALUE!</v>
      </c>
      <c r="W31" s="6" t="s">
        <v>52</v>
      </c>
      <c r="X31" s="9" t="s">
        <v>263</v>
      </c>
      <c r="Y31" s="8" t="s">
        <v>323</v>
      </c>
      <c r="Z31" s="25" t="s">
        <v>324</v>
      </c>
      <c r="AA31" s="8" t="s">
        <v>250</v>
      </c>
      <c r="AB31" s="8"/>
      <c r="AC31" s="8"/>
      <c r="AD31" s="8" t="s">
        <v>325</v>
      </c>
      <c r="AE31" s="8"/>
    </row>
    <row r="32" spans="1:31" ht="13.5">
      <c r="A32" s="9" t="s">
        <v>87</v>
      </c>
      <c r="B32" s="9" t="s">
        <v>99</v>
      </c>
      <c r="C32" s="9" t="s">
        <v>103</v>
      </c>
      <c r="D32" s="9" t="s">
        <v>157</v>
      </c>
      <c r="E32" s="8" t="s">
        <v>326</v>
      </c>
      <c r="F32" s="8" t="s">
        <v>327</v>
      </c>
      <c r="G32" s="9" t="s">
        <v>229</v>
      </c>
      <c r="H32" s="9" t="s">
        <v>328</v>
      </c>
      <c r="I32" s="6" t="s">
        <v>29</v>
      </c>
      <c r="J32" s="6" t="s">
        <v>29</v>
      </c>
      <c r="K32" s="6" t="s">
        <v>185</v>
      </c>
      <c r="L32" s="9" t="s">
        <v>29</v>
      </c>
      <c r="M32" s="9"/>
      <c r="N32" s="9"/>
      <c r="O32" s="6" t="e">
        <f t="shared" ca="1" si="0"/>
        <v>#VALUE!</v>
      </c>
      <c r="P32" s="6" t="s">
        <v>30</v>
      </c>
      <c r="Q32" s="6" t="s">
        <v>30</v>
      </c>
      <c r="R32" s="6" t="s">
        <v>30</v>
      </c>
      <c r="S32" s="6" t="s">
        <v>29</v>
      </c>
      <c r="T32" s="11"/>
      <c r="U32" s="6" t="e">
        <f t="shared" ca="1" si="1"/>
        <v>#VALUE!</v>
      </c>
      <c r="V32" s="6" t="e">
        <f t="shared" ca="1" si="2"/>
        <v>#VALUE!</v>
      </c>
      <c r="W32" s="6" t="s">
        <v>40</v>
      </c>
      <c r="X32" s="9" t="s">
        <v>263</v>
      </c>
      <c r="Y32" s="9"/>
      <c r="Z32" s="9"/>
      <c r="AA32" s="9" t="s">
        <v>329</v>
      </c>
      <c r="AB32" s="9"/>
      <c r="AC32" s="9"/>
      <c r="AD32" s="9" t="s">
        <v>165</v>
      </c>
      <c r="AE32" s="9"/>
    </row>
    <row r="33" spans="1:31" ht="76.5">
      <c r="A33" s="9" t="s">
        <v>87</v>
      </c>
      <c r="B33" s="9" t="s">
        <v>104</v>
      </c>
      <c r="C33" s="8" t="s">
        <v>119</v>
      </c>
      <c r="D33" s="8" t="s">
        <v>152</v>
      </c>
      <c r="E33" s="8" t="s">
        <v>330</v>
      </c>
      <c r="F33" s="8" t="s">
        <v>331</v>
      </c>
      <c r="G33" s="8"/>
      <c r="H33" s="8" t="s">
        <v>332</v>
      </c>
      <c r="I33" s="24" t="s">
        <v>29</v>
      </c>
      <c r="J33" s="24" t="s">
        <v>30</v>
      </c>
      <c r="K33" s="24" t="s">
        <v>30</v>
      </c>
      <c r="L33" s="8" t="s">
        <v>29</v>
      </c>
      <c r="M33" s="8"/>
      <c r="N33" s="8"/>
      <c r="O33" s="24" t="e">
        <f t="shared" ca="1" si="0"/>
        <v>#VALUE!</v>
      </c>
      <c r="P33" s="24" t="s">
        <v>50</v>
      </c>
      <c r="Q33" s="24" t="s">
        <v>30</v>
      </c>
      <c r="R33" s="24" t="s">
        <v>50</v>
      </c>
      <c r="S33" s="24" t="s">
        <v>30</v>
      </c>
      <c r="T33" s="26"/>
      <c r="U33" s="24" t="e">
        <f t="shared" ca="1" si="1"/>
        <v>#VALUE!</v>
      </c>
      <c r="V33" s="24" t="e">
        <f t="shared" ca="1" si="2"/>
        <v>#VALUE!</v>
      </c>
      <c r="W33" s="6" t="s">
        <v>40</v>
      </c>
      <c r="X33" s="9" t="s">
        <v>263</v>
      </c>
      <c r="Y33" s="8"/>
      <c r="Z33" s="8"/>
      <c r="AA33" s="8" t="s">
        <v>329</v>
      </c>
      <c r="AB33" s="8"/>
      <c r="AC33" s="8"/>
      <c r="AD33" s="8"/>
      <c r="AE33" s="8"/>
    </row>
    <row r="34" spans="1:31" ht="51">
      <c r="A34" s="9" t="s">
        <v>87</v>
      </c>
      <c r="B34" s="9" t="s">
        <v>104</v>
      </c>
      <c r="C34" s="9" t="s">
        <v>120</v>
      </c>
      <c r="D34" s="9" t="s">
        <v>157</v>
      </c>
      <c r="E34" s="8" t="s">
        <v>333</v>
      </c>
      <c r="F34" s="8" t="s">
        <v>334</v>
      </c>
      <c r="G34" s="9" t="s">
        <v>229</v>
      </c>
      <c r="H34" s="9" t="s">
        <v>335</v>
      </c>
      <c r="I34" s="6" t="s">
        <v>29</v>
      </c>
      <c r="J34" s="6" t="s">
        <v>30</v>
      </c>
      <c r="K34" s="6" t="s">
        <v>185</v>
      </c>
      <c r="L34" s="9" t="s">
        <v>29</v>
      </c>
      <c r="M34" s="9"/>
      <c r="N34" s="9" t="s">
        <v>336</v>
      </c>
      <c r="O34" s="6" t="e">
        <f t="shared" ca="1" si="0"/>
        <v>#VALUE!</v>
      </c>
      <c r="P34" s="6" t="s">
        <v>50</v>
      </c>
      <c r="Q34" s="6" t="s">
        <v>50</v>
      </c>
      <c r="R34" s="6" t="s">
        <v>30</v>
      </c>
      <c r="S34" s="6" t="s">
        <v>29</v>
      </c>
      <c r="T34" s="11"/>
      <c r="U34" s="6" t="e">
        <f t="shared" ca="1" si="1"/>
        <v>#VALUE!</v>
      </c>
      <c r="V34" s="6" t="e">
        <f t="shared" ca="1" si="2"/>
        <v>#VALUE!</v>
      </c>
      <c r="W34" s="6" t="s">
        <v>40</v>
      </c>
      <c r="X34" s="9" t="s">
        <v>263</v>
      </c>
      <c r="Y34" s="9"/>
      <c r="Z34" s="9"/>
      <c r="AA34" s="9" t="s">
        <v>337</v>
      </c>
      <c r="AB34" s="9"/>
      <c r="AC34" s="9"/>
      <c r="AD34" s="9" t="s">
        <v>165</v>
      </c>
      <c r="AE34" s="9"/>
    </row>
    <row r="35" spans="1:31" ht="63.75">
      <c r="A35" s="9" t="s">
        <v>87</v>
      </c>
      <c r="B35" s="9" t="s">
        <v>104</v>
      </c>
      <c r="C35" s="8" t="s">
        <v>122</v>
      </c>
      <c r="D35" s="8" t="s">
        <v>152</v>
      </c>
      <c r="E35" s="8" t="s">
        <v>338</v>
      </c>
      <c r="F35" s="8" t="s">
        <v>339</v>
      </c>
      <c r="G35" s="8" t="s">
        <v>340</v>
      </c>
      <c r="H35" s="8" t="s">
        <v>341</v>
      </c>
      <c r="I35" s="24" t="s">
        <v>29</v>
      </c>
      <c r="J35" s="24" t="s">
        <v>29</v>
      </c>
      <c r="K35" s="24" t="s">
        <v>195</v>
      </c>
      <c r="L35" s="8" t="s">
        <v>50</v>
      </c>
      <c r="M35" s="8" t="s">
        <v>342</v>
      </c>
      <c r="N35" s="8"/>
      <c r="O35" s="24" t="e">
        <f t="shared" ca="1" si="0"/>
        <v>#VALUE!</v>
      </c>
      <c r="P35" s="24" t="s">
        <v>29</v>
      </c>
      <c r="Q35" s="24" t="s">
        <v>29</v>
      </c>
      <c r="R35" s="24" t="s">
        <v>29</v>
      </c>
      <c r="S35" s="24" t="s">
        <v>29</v>
      </c>
      <c r="T35" s="26" t="s">
        <v>343</v>
      </c>
      <c r="U35" s="24" t="e">
        <f t="shared" ca="1" si="1"/>
        <v>#VALUE!</v>
      </c>
      <c r="V35" s="24" t="e">
        <f t="shared" ca="1" si="2"/>
        <v>#VALUE!</v>
      </c>
      <c r="W35" s="6" t="s">
        <v>40</v>
      </c>
      <c r="X35" s="9" t="s">
        <v>263</v>
      </c>
      <c r="Y35" s="8" t="s">
        <v>344</v>
      </c>
      <c r="Z35" s="8"/>
      <c r="AA35" s="8" t="s">
        <v>250</v>
      </c>
      <c r="AB35" s="8" t="s">
        <v>164</v>
      </c>
      <c r="AC35" s="8"/>
      <c r="AD35" s="8"/>
      <c r="AE35" s="8"/>
    </row>
    <row r="36" spans="1:31" ht="51">
      <c r="A36" s="9" t="s">
        <v>87</v>
      </c>
      <c r="B36" s="9" t="s">
        <v>104</v>
      </c>
      <c r="C36" s="9" t="s">
        <v>123</v>
      </c>
      <c r="D36" s="9" t="s">
        <v>157</v>
      </c>
      <c r="E36" s="8" t="s">
        <v>345</v>
      </c>
      <c r="F36" s="8" t="s">
        <v>346</v>
      </c>
      <c r="G36" s="9" t="s">
        <v>347</v>
      </c>
      <c r="H36" s="9" t="s">
        <v>348</v>
      </c>
      <c r="I36" s="6" t="s">
        <v>50</v>
      </c>
      <c r="J36" s="6" t="s">
        <v>50</v>
      </c>
      <c r="K36" s="6" t="s">
        <v>30</v>
      </c>
      <c r="L36" s="9" t="s">
        <v>50</v>
      </c>
      <c r="M36" s="9"/>
      <c r="N36" s="9"/>
      <c r="O36" s="6" t="e">
        <f t="shared" ca="1" si="0"/>
        <v>#VALUE!</v>
      </c>
      <c r="P36" s="6" t="s">
        <v>50</v>
      </c>
      <c r="Q36" s="6" t="s">
        <v>50</v>
      </c>
      <c r="R36" s="6" t="s">
        <v>30</v>
      </c>
      <c r="S36" s="6" t="s">
        <v>50</v>
      </c>
      <c r="T36" s="11"/>
      <c r="U36" s="6" t="e">
        <f t="shared" ca="1" si="1"/>
        <v>#VALUE!</v>
      </c>
      <c r="V36" s="6" t="e">
        <f t="shared" ca="1" si="2"/>
        <v>#VALUE!</v>
      </c>
      <c r="W36" s="6" t="s">
        <v>32</v>
      </c>
      <c r="X36" s="9" t="s">
        <v>263</v>
      </c>
      <c r="Y36" s="9"/>
      <c r="Z36" s="9"/>
      <c r="AA36" s="9" t="s">
        <v>250</v>
      </c>
      <c r="AB36" s="9" t="s">
        <v>164</v>
      </c>
      <c r="AC36" s="9"/>
      <c r="AD36" s="9" t="s">
        <v>165</v>
      </c>
      <c r="AE36" s="9"/>
    </row>
    <row r="37" spans="1:31" ht="63.75">
      <c r="A37" s="9" t="s">
        <v>131</v>
      </c>
      <c r="B37" s="9" t="s">
        <v>82</v>
      </c>
      <c r="C37" s="8" t="s">
        <v>83</v>
      </c>
      <c r="D37" s="8" t="s">
        <v>152</v>
      </c>
      <c r="E37" s="8" t="s">
        <v>349</v>
      </c>
      <c r="F37" s="8" t="s">
        <v>350</v>
      </c>
      <c r="G37" s="8" t="s">
        <v>351</v>
      </c>
      <c r="H37" s="8" t="s">
        <v>352</v>
      </c>
      <c r="I37" s="24" t="s">
        <v>29</v>
      </c>
      <c r="J37" s="24" t="s">
        <v>50</v>
      </c>
      <c r="K37" s="24" t="s">
        <v>30</v>
      </c>
      <c r="L37" s="8" t="s">
        <v>29</v>
      </c>
      <c r="M37" s="8"/>
      <c r="N37" s="8" t="s">
        <v>353</v>
      </c>
      <c r="O37" s="24" t="e">
        <f t="shared" ca="1" si="0"/>
        <v>#VALUE!</v>
      </c>
      <c r="P37" s="24" t="s">
        <v>30</v>
      </c>
      <c r="Q37" s="24" t="s">
        <v>30</v>
      </c>
      <c r="R37" s="24" t="s">
        <v>29</v>
      </c>
      <c r="S37" s="24" t="s">
        <v>30</v>
      </c>
      <c r="T37" s="26" t="s">
        <v>354</v>
      </c>
      <c r="U37" s="24" t="e">
        <f t="shared" ca="1" si="1"/>
        <v>#VALUE!</v>
      </c>
      <c r="V37" s="24" t="e">
        <f t="shared" ca="1" si="2"/>
        <v>#VALUE!</v>
      </c>
      <c r="W37" s="6" t="s">
        <v>32</v>
      </c>
      <c r="X37" s="9" t="s">
        <v>263</v>
      </c>
      <c r="Y37" s="8" t="s">
        <v>355</v>
      </c>
      <c r="Z37" s="8"/>
      <c r="AA37" s="8" t="s">
        <v>250</v>
      </c>
      <c r="AB37" s="8" t="s">
        <v>164</v>
      </c>
      <c r="AC37" s="8" t="s">
        <v>356</v>
      </c>
      <c r="AD37" s="8"/>
      <c r="AE37" s="8"/>
    </row>
    <row r="38" spans="1:31" ht="13.5">
      <c r="A38" s="9" t="s">
        <v>26</v>
      </c>
      <c r="B38" s="9" t="s">
        <v>27</v>
      </c>
      <c r="C38" s="9" t="s">
        <v>45</v>
      </c>
      <c r="D38" s="9" t="s">
        <v>166</v>
      </c>
      <c r="E38" s="8" t="s">
        <v>357</v>
      </c>
      <c r="F38" s="8" t="s">
        <v>358</v>
      </c>
      <c r="G38" s="9" t="s">
        <v>359</v>
      </c>
      <c r="H38" s="9" t="s">
        <v>360</v>
      </c>
      <c r="I38" s="6" t="s">
        <v>30</v>
      </c>
      <c r="J38" s="6" t="s">
        <v>29</v>
      </c>
      <c r="K38" s="6" t="s">
        <v>185</v>
      </c>
      <c r="L38" s="9" t="s">
        <v>50</v>
      </c>
      <c r="M38" s="9"/>
      <c r="N38" s="9"/>
      <c r="O38" s="6" t="e">
        <f t="shared" ca="1" si="0"/>
        <v>#VALUE!</v>
      </c>
      <c r="P38" s="6" t="s">
        <v>50</v>
      </c>
      <c r="Q38" s="6" t="s">
        <v>50</v>
      </c>
      <c r="R38" s="6" t="s">
        <v>50</v>
      </c>
      <c r="S38" s="6" t="s">
        <v>30</v>
      </c>
      <c r="T38" s="6"/>
      <c r="U38" s="6" t="e">
        <f t="shared" ca="1" si="1"/>
        <v>#VALUE!</v>
      </c>
      <c r="V38" s="6" t="e">
        <f t="shared" ca="1" si="2"/>
        <v>#VALUE!</v>
      </c>
      <c r="W38" s="6" t="s">
        <v>52</v>
      </c>
      <c r="X38" s="9"/>
      <c r="Y38" s="9"/>
      <c r="Z38" s="9" t="s">
        <v>361</v>
      </c>
      <c r="AA38" s="9"/>
      <c r="AB38" s="9"/>
      <c r="AC38" s="9"/>
      <c r="AD38" s="9"/>
      <c r="AE38" s="9"/>
    </row>
    <row r="39" spans="1:31" ht="25.5">
      <c r="A39" s="9" t="s">
        <v>26</v>
      </c>
      <c r="B39" s="9" t="s">
        <v>48</v>
      </c>
      <c r="C39" s="9" t="s">
        <v>55</v>
      </c>
      <c r="D39" s="9" t="s">
        <v>166</v>
      </c>
      <c r="E39" s="8" t="s">
        <v>362</v>
      </c>
      <c r="F39" s="8" t="s">
        <v>363</v>
      </c>
      <c r="G39" s="9" t="s">
        <v>364</v>
      </c>
      <c r="H39" s="9" t="s">
        <v>365</v>
      </c>
      <c r="I39" s="6" t="s">
        <v>50</v>
      </c>
      <c r="J39" s="6" t="s">
        <v>30</v>
      </c>
      <c r="K39" s="6" t="s">
        <v>185</v>
      </c>
      <c r="L39" s="9" t="s">
        <v>30</v>
      </c>
      <c r="M39" s="9"/>
      <c r="N39" s="9"/>
      <c r="O39" s="6" t="e">
        <f t="shared" ca="1" si="0"/>
        <v>#VALUE!</v>
      </c>
      <c r="P39" s="6" t="s">
        <v>30</v>
      </c>
      <c r="Q39" s="6" t="s">
        <v>30</v>
      </c>
      <c r="R39" s="6" t="s">
        <v>29</v>
      </c>
      <c r="S39" s="6" t="s">
        <v>29</v>
      </c>
      <c r="T39" s="6"/>
      <c r="U39" s="6" t="e">
        <f t="shared" ca="1" si="1"/>
        <v>#VALUE!</v>
      </c>
      <c r="V39" s="6" t="e">
        <f t="shared" ca="1" si="2"/>
        <v>#VALUE!</v>
      </c>
      <c r="W39" s="6" t="s">
        <v>52</v>
      </c>
      <c r="X39" s="9"/>
      <c r="Y39" s="9"/>
      <c r="Z39" s="9"/>
      <c r="AA39" s="9"/>
      <c r="AB39" s="9"/>
      <c r="AC39" s="9"/>
      <c r="AD39" s="9"/>
      <c r="AE39" s="9"/>
    </row>
    <row r="40" spans="1:31" ht="25.5">
      <c r="A40" s="9" t="s">
        <v>71</v>
      </c>
      <c r="B40" s="9" t="s">
        <v>66</v>
      </c>
      <c r="C40" s="9" t="s">
        <v>72</v>
      </c>
      <c r="D40" s="9" t="s">
        <v>166</v>
      </c>
      <c r="E40" s="8" t="s">
        <v>366</v>
      </c>
      <c r="F40" s="8" t="s">
        <v>367</v>
      </c>
      <c r="G40" s="9" t="s">
        <v>368</v>
      </c>
      <c r="H40" s="9" t="s">
        <v>369</v>
      </c>
      <c r="I40" s="6" t="s">
        <v>29</v>
      </c>
      <c r="J40" s="6" t="s">
        <v>30</v>
      </c>
      <c r="K40" s="6" t="s">
        <v>195</v>
      </c>
      <c r="L40" s="9" t="s">
        <v>29</v>
      </c>
      <c r="M40" s="9"/>
      <c r="N40" s="9"/>
      <c r="O40" s="6" t="e">
        <f t="shared" ca="1" si="0"/>
        <v>#VALUE!</v>
      </c>
      <c r="P40" s="6" t="s">
        <v>50</v>
      </c>
      <c r="Q40" s="6" t="s">
        <v>30</v>
      </c>
      <c r="R40" s="6" t="s">
        <v>30</v>
      </c>
      <c r="S40" s="6" t="s">
        <v>30</v>
      </c>
      <c r="T40" s="11"/>
      <c r="U40" s="6" t="e">
        <f t="shared" ca="1" si="1"/>
        <v>#VALUE!</v>
      </c>
      <c r="V40" s="6" t="e">
        <f t="shared" ca="1" si="2"/>
        <v>#VALUE!</v>
      </c>
      <c r="W40" s="6" t="s">
        <v>40</v>
      </c>
      <c r="X40" s="9"/>
      <c r="Y40" s="9"/>
      <c r="Z40" s="9"/>
      <c r="AA40" s="9"/>
      <c r="AB40" s="9"/>
      <c r="AC40" s="9"/>
      <c r="AD40" s="9"/>
      <c r="AE40" s="9"/>
    </row>
    <row r="41" spans="1:31" ht="25.5">
      <c r="A41" s="9" t="s">
        <v>87</v>
      </c>
      <c r="B41" s="9" t="s">
        <v>82</v>
      </c>
      <c r="C41" s="9" t="s">
        <v>88</v>
      </c>
      <c r="D41" s="9" t="s">
        <v>166</v>
      </c>
      <c r="E41" s="8" t="s">
        <v>370</v>
      </c>
      <c r="F41" s="29" t="s">
        <v>371</v>
      </c>
      <c r="G41" s="9" t="s">
        <v>372</v>
      </c>
      <c r="H41" s="9" t="s">
        <v>373</v>
      </c>
      <c r="I41" s="6" t="s">
        <v>30</v>
      </c>
      <c r="J41" s="6" t="s">
        <v>30</v>
      </c>
      <c r="K41" s="6" t="s">
        <v>185</v>
      </c>
      <c r="L41" s="9" t="s">
        <v>50</v>
      </c>
      <c r="M41" s="9"/>
      <c r="N41" s="9"/>
      <c r="O41" s="6" t="e">
        <f t="shared" ca="1" si="0"/>
        <v>#VALUE!</v>
      </c>
      <c r="P41" s="6" t="s">
        <v>50</v>
      </c>
      <c r="Q41" s="6" t="s">
        <v>30</v>
      </c>
      <c r="R41" s="6" t="s">
        <v>30</v>
      </c>
      <c r="S41" s="6" t="s">
        <v>30</v>
      </c>
      <c r="T41" s="11"/>
      <c r="U41" s="6" t="e">
        <f t="shared" ca="1" si="1"/>
        <v>#VALUE!</v>
      </c>
      <c r="V41" s="6" t="e">
        <f t="shared" ca="1" si="2"/>
        <v>#VALUE!</v>
      </c>
      <c r="W41" s="6" t="s">
        <v>52</v>
      </c>
      <c r="X41" s="9"/>
      <c r="Y41" s="9"/>
      <c r="Z41" s="9"/>
      <c r="AA41" s="9"/>
      <c r="AB41" s="9"/>
      <c r="AC41" s="9"/>
      <c r="AD41" s="9"/>
      <c r="AE41" s="9"/>
    </row>
    <row r="42" spans="1:31" ht="25.5">
      <c r="A42" s="9" t="s">
        <v>87</v>
      </c>
      <c r="B42" s="9" t="s">
        <v>104</v>
      </c>
      <c r="C42" s="9" t="s">
        <v>105</v>
      </c>
      <c r="D42" s="9" t="s">
        <v>166</v>
      </c>
      <c r="E42" s="8" t="s">
        <v>374</v>
      </c>
      <c r="F42" s="8" t="s">
        <v>375</v>
      </c>
      <c r="G42" s="9" t="s">
        <v>376</v>
      </c>
      <c r="H42" s="9" t="s">
        <v>377</v>
      </c>
      <c r="I42" s="6" t="s">
        <v>30</v>
      </c>
      <c r="J42" s="6" t="s">
        <v>29</v>
      </c>
      <c r="K42" s="6" t="s">
        <v>30</v>
      </c>
      <c r="L42" s="9" t="s">
        <v>50</v>
      </c>
      <c r="M42" s="9" t="s">
        <v>107</v>
      </c>
      <c r="N42" s="9" t="s">
        <v>106</v>
      </c>
      <c r="O42" s="6" t="e">
        <f t="shared" ca="1" si="0"/>
        <v>#VALUE!</v>
      </c>
      <c r="P42" s="6" t="s">
        <v>30</v>
      </c>
      <c r="Q42" s="6" t="s">
        <v>30</v>
      </c>
      <c r="R42" s="6" t="s">
        <v>29</v>
      </c>
      <c r="S42" s="6" t="s">
        <v>29</v>
      </c>
      <c r="T42" s="11"/>
      <c r="U42" s="6" t="e">
        <f t="shared" ca="1" si="1"/>
        <v>#VALUE!</v>
      </c>
      <c r="V42" s="6" t="e">
        <f t="shared" ca="1" si="2"/>
        <v>#VALUE!</v>
      </c>
      <c r="W42" s="6" t="s">
        <v>32</v>
      </c>
      <c r="X42" s="9"/>
      <c r="Y42" s="9"/>
      <c r="Z42" s="9"/>
      <c r="AA42" s="9"/>
      <c r="AB42" s="9"/>
      <c r="AC42" s="9"/>
      <c r="AD42" s="9"/>
      <c r="AE42" s="9"/>
    </row>
    <row r="43" spans="1:31" ht="76.5">
      <c r="A43" s="9" t="s">
        <v>87</v>
      </c>
      <c r="B43" s="9" t="s">
        <v>104</v>
      </c>
      <c r="C43" s="8" t="s">
        <v>378</v>
      </c>
      <c r="D43" s="8" t="s">
        <v>152</v>
      </c>
      <c r="E43" s="8" t="s">
        <v>379</v>
      </c>
      <c r="F43" s="8" t="s">
        <v>380</v>
      </c>
      <c r="G43" s="8" t="s">
        <v>381</v>
      </c>
      <c r="H43" s="8"/>
      <c r="I43" s="24" t="s">
        <v>30</v>
      </c>
      <c r="J43" s="24" t="s">
        <v>30</v>
      </c>
      <c r="K43" s="24" t="s">
        <v>195</v>
      </c>
      <c r="L43" s="8" t="s">
        <v>29</v>
      </c>
      <c r="M43" s="8" t="s">
        <v>107</v>
      </c>
      <c r="N43" s="8" t="s">
        <v>106</v>
      </c>
      <c r="O43" s="24" t="e">
        <f t="shared" ca="1" si="0"/>
        <v>#VALUE!</v>
      </c>
      <c r="P43" s="24" t="s">
        <v>50</v>
      </c>
      <c r="Q43" s="24" t="s">
        <v>50</v>
      </c>
      <c r="R43" s="24" t="s">
        <v>50</v>
      </c>
      <c r="S43" s="24" t="s">
        <v>30</v>
      </c>
      <c r="T43" s="26"/>
      <c r="U43" s="24" t="e">
        <f t="shared" ca="1" si="1"/>
        <v>#VALUE!</v>
      </c>
      <c r="V43" s="24" t="e">
        <f t="shared" ca="1" si="2"/>
        <v>#VALUE!</v>
      </c>
      <c r="W43" s="6"/>
      <c r="X43" s="9"/>
      <c r="Y43" s="8"/>
      <c r="Z43" s="8"/>
      <c r="AA43" s="8"/>
      <c r="AB43" s="8"/>
      <c r="AC43" s="8"/>
      <c r="AD43" s="8"/>
      <c r="AE43" s="8"/>
    </row>
    <row r="44" spans="1:31" ht="25.5">
      <c r="A44" s="9" t="s">
        <v>87</v>
      </c>
      <c r="B44" s="9" t="s">
        <v>104</v>
      </c>
      <c r="C44" s="9" t="s">
        <v>112</v>
      </c>
      <c r="D44" s="9" t="s">
        <v>166</v>
      </c>
      <c r="E44" s="8" t="s">
        <v>382</v>
      </c>
      <c r="F44" s="8" t="s">
        <v>383</v>
      </c>
      <c r="G44" s="9" t="s">
        <v>384</v>
      </c>
      <c r="H44" s="9" t="s">
        <v>385</v>
      </c>
      <c r="I44" s="6" t="s">
        <v>50</v>
      </c>
      <c r="J44" s="6" t="s">
        <v>30</v>
      </c>
      <c r="K44" s="6" t="s">
        <v>30</v>
      </c>
      <c r="L44" s="9" t="s">
        <v>29</v>
      </c>
      <c r="M44" s="9" t="s">
        <v>114</v>
      </c>
      <c r="N44" s="9" t="s">
        <v>113</v>
      </c>
      <c r="O44" s="6" t="e">
        <f t="shared" ca="1" si="0"/>
        <v>#VALUE!</v>
      </c>
      <c r="P44" s="6" t="s">
        <v>29</v>
      </c>
      <c r="Q44" s="6" t="s">
        <v>29</v>
      </c>
      <c r="R44" s="6" t="s">
        <v>29</v>
      </c>
      <c r="S44" s="6" t="s">
        <v>29</v>
      </c>
      <c r="T44" s="11"/>
      <c r="U44" s="6" t="e">
        <f t="shared" ca="1" si="1"/>
        <v>#VALUE!</v>
      </c>
      <c r="V44" s="6" t="e">
        <f t="shared" ca="1" si="2"/>
        <v>#VALUE!</v>
      </c>
      <c r="W44" s="6" t="s">
        <v>32</v>
      </c>
      <c r="X44" s="9"/>
      <c r="Y44" s="9"/>
      <c r="Z44" s="9"/>
      <c r="AA44" s="9"/>
      <c r="AB44" s="9"/>
      <c r="AC44" s="9"/>
      <c r="AD44" s="9"/>
      <c r="AE44" s="9"/>
    </row>
    <row r="45" spans="1:31" ht="13.5">
      <c r="A45" s="9" t="s">
        <v>87</v>
      </c>
      <c r="B45" s="9" t="s">
        <v>104</v>
      </c>
      <c r="C45" s="9" t="s">
        <v>118</v>
      </c>
      <c r="D45" s="9" t="s">
        <v>166</v>
      </c>
      <c r="E45" s="8" t="s">
        <v>386</v>
      </c>
      <c r="F45" s="8" t="s">
        <v>387</v>
      </c>
      <c r="G45" s="9" t="s">
        <v>229</v>
      </c>
      <c r="H45" s="9" t="s">
        <v>388</v>
      </c>
      <c r="I45" s="6" t="s">
        <v>50</v>
      </c>
      <c r="J45" s="6" t="s">
        <v>29</v>
      </c>
      <c r="K45" s="6" t="s">
        <v>185</v>
      </c>
      <c r="L45" s="9" t="s">
        <v>30</v>
      </c>
      <c r="M45" s="9"/>
      <c r="N45" s="9"/>
      <c r="O45" s="6" t="e">
        <f t="shared" ca="1" si="0"/>
        <v>#VALUE!</v>
      </c>
      <c r="P45" s="6" t="s">
        <v>30</v>
      </c>
      <c r="Q45" s="6" t="s">
        <v>30</v>
      </c>
      <c r="R45" s="6" t="s">
        <v>30</v>
      </c>
      <c r="S45" s="6" t="s">
        <v>29</v>
      </c>
      <c r="T45" s="11"/>
      <c r="U45" s="6" t="e">
        <f t="shared" ca="1" si="1"/>
        <v>#VALUE!</v>
      </c>
      <c r="V45" s="6" t="e">
        <f t="shared" ca="1" si="2"/>
        <v>#VALUE!</v>
      </c>
      <c r="W45" s="6" t="s">
        <v>52</v>
      </c>
      <c r="X45" s="9"/>
      <c r="Y45" s="9"/>
      <c r="Z45" s="9"/>
      <c r="AA45" s="9"/>
      <c r="AB45" s="9"/>
      <c r="AC45" s="9"/>
      <c r="AD45" s="9"/>
      <c r="AE45" s="9"/>
    </row>
    <row r="46" spans="1:31" ht="25.5">
      <c r="A46" s="9" t="s">
        <v>87</v>
      </c>
      <c r="B46" s="9" t="s">
        <v>104</v>
      </c>
      <c r="C46" s="9" t="s">
        <v>121</v>
      </c>
      <c r="D46" s="9" t="s">
        <v>166</v>
      </c>
      <c r="E46" s="8" t="s">
        <v>389</v>
      </c>
      <c r="F46" s="8" t="s">
        <v>390</v>
      </c>
      <c r="G46" s="9" t="s">
        <v>391</v>
      </c>
      <c r="H46" s="9" t="s">
        <v>392</v>
      </c>
      <c r="I46" s="6" t="s">
        <v>50</v>
      </c>
      <c r="J46" s="6" t="s">
        <v>50</v>
      </c>
      <c r="K46" s="6" t="s">
        <v>185</v>
      </c>
      <c r="L46" s="9" t="s">
        <v>29</v>
      </c>
      <c r="M46" s="9"/>
      <c r="N46" s="9"/>
      <c r="O46" s="6" t="e">
        <f t="shared" ca="1" si="0"/>
        <v>#VALUE!</v>
      </c>
      <c r="P46" s="6" t="s">
        <v>30</v>
      </c>
      <c r="Q46" s="6" t="s">
        <v>29</v>
      </c>
      <c r="R46" s="6" t="s">
        <v>30</v>
      </c>
      <c r="S46" s="6" t="s">
        <v>30</v>
      </c>
      <c r="T46" s="11"/>
      <c r="U46" s="6" t="e">
        <f t="shared" ca="1" si="1"/>
        <v>#VALUE!</v>
      </c>
      <c r="V46" s="6" t="e">
        <f t="shared" ca="1" si="2"/>
        <v>#VALUE!</v>
      </c>
      <c r="W46" s="6" t="s">
        <v>52</v>
      </c>
      <c r="X46" s="9"/>
      <c r="Y46" s="9"/>
      <c r="Z46" s="9"/>
      <c r="AA46" s="9"/>
      <c r="AB46" s="9"/>
      <c r="AC46" s="9"/>
      <c r="AD46" s="9"/>
      <c r="AE46" s="9"/>
    </row>
    <row r="47" spans="1:31" ht="25.5">
      <c r="A47" s="9" t="s">
        <v>87</v>
      </c>
      <c r="B47" s="9" t="s">
        <v>124</v>
      </c>
      <c r="C47" s="9" t="s">
        <v>125</v>
      </c>
      <c r="D47" s="9" t="s">
        <v>166</v>
      </c>
      <c r="E47" s="8" t="s">
        <v>393</v>
      </c>
      <c r="F47" s="8" t="s">
        <v>394</v>
      </c>
      <c r="G47" s="9" t="s">
        <v>395</v>
      </c>
      <c r="H47" s="9" t="s">
        <v>396</v>
      </c>
      <c r="I47" s="6" t="s">
        <v>50</v>
      </c>
      <c r="J47" s="6" t="s">
        <v>30</v>
      </c>
      <c r="K47" s="6" t="s">
        <v>30</v>
      </c>
      <c r="L47" s="9" t="s">
        <v>50</v>
      </c>
      <c r="M47" s="9" t="s">
        <v>127</v>
      </c>
      <c r="N47" s="9" t="s">
        <v>126</v>
      </c>
      <c r="O47" s="6" t="e">
        <f t="shared" ca="1" si="0"/>
        <v>#VALUE!</v>
      </c>
      <c r="P47" s="6" t="s">
        <v>30</v>
      </c>
      <c r="Q47" s="6" t="s">
        <v>30</v>
      </c>
      <c r="R47" s="6" t="s">
        <v>30</v>
      </c>
      <c r="S47" s="6" t="s">
        <v>29</v>
      </c>
      <c r="T47" s="11"/>
      <c r="U47" s="6" t="e">
        <f t="shared" ca="1" si="1"/>
        <v>#VALUE!</v>
      </c>
      <c r="V47" s="6" t="e">
        <f t="shared" ca="1" si="2"/>
        <v>#VALUE!</v>
      </c>
      <c r="W47" s="6" t="s">
        <v>32</v>
      </c>
      <c r="X47" s="9"/>
      <c r="Y47" s="9"/>
      <c r="Z47" s="9"/>
      <c r="AA47" s="9"/>
      <c r="AB47" s="9"/>
      <c r="AC47" s="9"/>
      <c r="AD47" s="9"/>
      <c r="AE47" s="9"/>
    </row>
    <row r="48" spans="1:31" ht="13.5">
      <c r="A48" s="30" t="s">
        <v>131</v>
      </c>
      <c r="B48" s="30" t="s">
        <v>48</v>
      </c>
      <c r="C48" s="30" t="s">
        <v>49</v>
      </c>
      <c r="D48" s="30" t="s">
        <v>157</v>
      </c>
      <c r="E48" s="31"/>
      <c r="F48" s="31"/>
      <c r="G48" s="30"/>
      <c r="H48" s="30"/>
      <c r="I48" s="32"/>
      <c r="J48" s="32"/>
      <c r="K48" s="32"/>
      <c r="L48" s="30"/>
      <c r="M48" s="30" t="s">
        <v>54</v>
      </c>
      <c r="N48" s="30" t="s">
        <v>51</v>
      </c>
      <c r="O48" s="6" t="e">
        <f t="shared" ca="1" si="0"/>
        <v>#VALUE!</v>
      </c>
      <c r="P48" s="32"/>
      <c r="Q48" s="32"/>
      <c r="R48" s="32"/>
      <c r="S48" s="32"/>
      <c r="T48" s="33"/>
      <c r="U48" s="32" t="e">
        <f t="shared" ca="1" si="1"/>
        <v>#VALUE!</v>
      </c>
      <c r="V48" s="32" t="e">
        <f t="shared" ca="1" si="2"/>
        <v>#VALUE!</v>
      </c>
      <c r="W48" s="32"/>
      <c r="X48" s="30"/>
      <c r="Y48" s="30"/>
      <c r="Z48" s="30"/>
      <c r="AA48" s="30"/>
      <c r="AB48" s="30"/>
      <c r="AC48" s="30"/>
      <c r="AD48" s="9"/>
      <c r="AE48" s="30"/>
    </row>
    <row r="49" spans="1:31" ht="13.5">
      <c r="A49" s="9" t="s">
        <v>131</v>
      </c>
      <c r="B49" s="9" t="s">
        <v>66</v>
      </c>
      <c r="C49" s="9" t="s">
        <v>72</v>
      </c>
      <c r="D49" s="9" t="s">
        <v>166</v>
      </c>
      <c r="E49" s="8"/>
      <c r="F49" s="8"/>
      <c r="G49" s="9"/>
      <c r="H49" s="9"/>
      <c r="I49" s="6"/>
      <c r="J49" s="6"/>
      <c r="K49" s="6"/>
      <c r="L49" s="9"/>
      <c r="M49" s="9"/>
      <c r="N49" s="9"/>
      <c r="O49" s="6" t="e">
        <f t="shared" ca="1" si="0"/>
        <v>#VALUE!</v>
      </c>
      <c r="P49" s="6"/>
      <c r="Q49" s="6"/>
      <c r="R49" s="6"/>
      <c r="S49" s="6"/>
      <c r="T49" s="11"/>
      <c r="U49" s="6" t="e">
        <f t="shared" ca="1" si="1"/>
        <v>#VALUE!</v>
      </c>
      <c r="V49" s="6" t="e">
        <f t="shared" ca="1" si="2"/>
        <v>#VALUE!</v>
      </c>
      <c r="W49" s="6"/>
      <c r="X49" s="9"/>
      <c r="Y49" s="9"/>
      <c r="Z49" s="9"/>
      <c r="AA49" s="9"/>
      <c r="AB49" s="9"/>
      <c r="AC49" s="9"/>
      <c r="AD49" s="9"/>
      <c r="AE49" s="9"/>
    </row>
    <row r="50" spans="1:31" ht="13.5">
      <c r="A50" s="30" t="s">
        <v>131</v>
      </c>
      <c r="B50" s="30" t="s">
        <v>82</v>
      </c>
      <c r="C50" s="30" t="s">
        <v>84</v>
      </c>
      <c r="D50" s="30" t="s">
        <v>157</v>
      </c>
      <c r="E50" s="31"/>
      <c r="F50" s="31"/>
      <c r="G50" s="30"/>
      <c r="H50" s="30"/>
      <c r="I50" s="32"/>
      <c r="J50" s="32"/>
      <c r="K50" s="32"/>
      <c r="L50" s="30"/>
      <c r="M50" s="30" t="s">
        <v>86</v>
      </c>
      <c r="N50" s="30" t="s">
        <v>85</v>
      </c>
      <c r="O50" s="6" t="e">
        <f t="shared" ca="1" si="0"/>
        <v>#VALUE!</v>
      </c>
      <c r="P50" s="32"/>
      <c r="Q50" s="32"/>
      <c r="R50" s="32"/>
      <c r="S50" s="32"/>
      <c r="T50" s="33"/>
      <c r="U50" s="32" t="e">
        <f t="shared" ca="1" si="1"/>
        <v>#VALUE!</v>
      </c>
      <c r="V50" s="32" t="e">
        <f t="shared" ca="1" si="2"/>
        <v>#VALUE!</v>
      </c>
      <c r="W50" s="32"/>
      <c r="X50" s="30"/>
      <c r="Y50" s="30"/>
      <c r="Z50" s="30"/>
      <c r="AA50" s="30"/>
      <c r="AB50" s="30"/>
      <c r="AC50" s="30"/>
      <c r="AD50" s="9"/>
      <c r="AE50" s="30"/>
    </row>
    <row r="51" spans="1:31" ht="13.5">
      <c r="A51" s="30" t="s">
        <v>132</v>
      </c>
      <c r="B51" s="30" t="s">
        <v>66</v>
      </c>
      <c r="C51" s="30" t="s">
        <v>74</v>
      </c>
      <c r="D51" s="30" t="s">
        <v>166</v>
      </c>
      <c r="E51" s="31"/>
      <c r="F51" s="31"/>
      <c r="G51" s="30"/>
      <c r="H51" s="30"/>
      <c r="I51" s="32"/>
      <c r="J51" s="32"/>
      <c r="K51" s="32"/>
      <c r="L51" s="30"/>
      <c r="M51" s="30" t="s">
        <v>76</v>
      </c>
      <c r="N51" s="30" t="s">
        <v>75</v>
      </c>
      <c r="O51" s="6" t="e">
        <f t="shared" ca="1" si="0"/>
        <v>#VALUE!</v>
      </c>
      <c r="P51" s="32"/>
      <c r="Q51" s="32"/>
      <c r="R51" s="32"/>
      <c r="S51" s="32"/>
      <c r="T51" s="33"/>
      <c r="U51" s="32" t="e">
        <f t="shared" ca="1" si="1"/>
        <v>#VALUE!</v>
      </c>
      <c r="V51" s="32" t="e">
        <f t="shared" ca="1" si="2"/>
        <v>#VALUE!</v>
      </c>
      <c r="W51" s="32"/>
      <c r="X51" s="30"/>
      <c r="Y51" s="30"/>
      <c r="Z51" s="30"/>
      <c r="AA51" s="30"/>
      <c r="AB51" s="30"/>
      <c r="AC51" s="30"/>
      <c r="AD51" s="9"/>
      <c r="AE51" s="30"/>
    </row>
    <row r="52" spans="1:31" ht="12.75">
      <c r="A52" s="9"/>
      <c r="B52" s="9"/>
      <c r="C52" s="9"/>
      <c r="D52" s="9"/>
      <c r="E52" s="8"/>
      <c r="F52" s="8"/>
      <c r="G52" s="9"/>
      <c r="H52" s="9"/>
      <c r="I52" s="11"/>
      <c r="J52" s="11"/>
      <c r="K52" s="11"/>
      <c r="L52" s="11"/>
      <c r="M52" s="9"/>
      <c r="N52" s="9"/>
      <c r="O52" s="11"/>
      <c r="P52" s="11"/>
      <c r="Q52" s="11"/>
      <c r="R52" s="11"/>
      <c r="S52" s="11"/>
      <c r="T52" s="11"/>
      <c r="U52" s="11"/>
      <c r="V52" s="11"/>
      <c r="W52" s="11"/>
      <c r="X52" s="9"/>
      <c r="Y52" s="9"/>
      <c r="Z52" s="9"/>
      <c r="AA52" s="9"/>
      <c r="AB52" s="9"/>
      <c r="AC52" s="9"/>
      <c r="AD52" s="9"/>
      <c r="AE52" s="9"/>
    </row>
    <row r="53" spans="1:31" ht="12.75">
      <c r="A53" s="34" t="s">
        <v>397</v>
      </c>
      <c r="B53" s="35"/>
      <c r="C53" s="35"/>
      <c r="D53" s="35"/>
      <c r="E53" s="36"/>
      <c r="F53" s="36"/>
      <c r="G53" s="35"/>
      <c r="H53" s="35"/>
      <c r="I53" s="37"/>
      <c r="J53" s="37"/>
      <c r="K53" s="37"/>
      <c r="L53" s="37"/>
      <c r="M53" s="35"/>
      <c r="N53" s="35"/>
      <c r="O53" s="37"/>
      <c r="P53" s="37"/>
      <c r="Q53" s="37"/>
      <c r="R53" s="37"/>
      <c r="S53" s="37"/>
      <c r="T53" s="37"/>
      <c r="U53" s="37"/>
      <c r="V53" s="37"/>
      <c r="W53" s="37"/>
      <c r="X53" s="35"/>
      <c r="Y53" s="35"/>
      <c r="Z53" s="35"/>
      <c r="AA53" s="35"/>
      <c r="AB53" s="35"/>
      <c r="AC53" s="35"/>
      <c r="AD53" s="35"/>
      <c r="AE53" s="35"/>
    </row>
    <row r="54" spans="1:31" ht="13.5">
      <c r="A54" s="9" t="s">
        <v>26</v>
      </c>
      <c r="B54" s="9" t="s">
        <v>48</v>
      </c>
      <c r="C54" s="8" t="s">
        <v>398</v>
      </c>
      <c r="D54" s="8"/>
      <c r="E54" s="8"/>
      <c r="F54" s="8"/>
      <c r="G54" s="8"/>
      <c r="H54" s="8"/>
      <c r="I54" s="24"/>
      <c r="J54" s="24"/>
      <c r="K54" s="24"/>
      <c r="L54" s="8"/>
      <c r="M54" s="8"/>
      <c r="N54" s="8"/>
      <c r="O54" s="24"/>
      <c r="P54" s="24"/>
      <c r="Q54" s="24"/>
      <c r="R54" s="24"/>
      <c r="S54" s="24"/>
      <c r="T54" s="24"/>
      <c r="U54" s="24"/>
      <c r="V54" s="24"/>
      <c r="W54" s="6"/>
      <c r="X54" s="9"/>
      <c r="Y54" s="8"/>
      <c r="Z54" s="8"/>
      <c r="AA54" s="8"/>
      <c r="AB54" s="8"/>
      <c r="AC54" s="8"/>
      <c r="AD54" s="8"/>
      <c r="AE54" s="8"/>
    </row>
    <row r="55" spans="1:31" ht="13.5">
      <c r="A55" s="9" t="s">
        <v>26</v>
      </c>
      <c r="B55" s="9" t="s">
        <v>59</v>
      </c>
      <c r="C55" s="8" t="s">
        <v>399</v>
      </c>
      <c r="D55" s="8"/>
      <c r="E55" s="8"/>
      <c r="F55" s="8"/>
      <c r="G55" s="8"/>
      <c r="H55" s="8"/>
      <c r="I55" s="24"/>
      <c r="J55" s="24"/>
      <c r="K55" s="24"/>
      <c r="L55" s="8"/>
      <c r="M55" s="8"/>
      <c r="N55" s="8"/>
      <c r="O55" s="24"/>
      <c r="P55" s="24"/>
      <c r="Q55" s="24"/>
      <c r="R55" s="24"/>
      <c r="S55" s="24"/>
      <c r="T55" s="24"/>
      <c r="U55" s="24"/>
      <c r="V55" s="24"/>
      <c r="W55" s="6"/>
      <c r="X55" s="9"/>
      <c r="Y55" s="8"/>
      <c r="Z55" s="8"/>
      <c r="AA55" s="8"/>
      <c r="AB55" s="8"/>
      <c r="AC55" s="8"/>
      <c r="AD55" s="8"/>
      <c r="AE55" s="8"/>
    </row>
    <row r="56" spans="1:31" ht="13.5">
      <c r="A56" s="9" t="s">
        <v>26</v>
      </c>
      <c r="B56" s="9" t="s">
        <v>48</v>
      </c>
      <c r="C56" s="8" t="s">
        <v>400</v>
      </c>
      <c r="D56" s="8"/>
      <c r="E56" s="8"/>
      <c r="F56" s="8"/>
      <c r="G56" s="8"/>
      <c r="H56" s="8"/>
      <c r="I56" s="24"/>
      <c r="J56" s="24"/>
      <c r="K56" s="24"/>
      <c r="L56" s="8"/>
      <c r="M56" s="8"/>
      <c r="N56" s="8"/>
      <c r="O56" s="24"/>
      <c r="P56" s="24"/>
      <c r="Q56" s="24"/>
      <c r="R56" s="24"/>
      <c r="S56" s="24"/>
      <c r="T56" s="24"/>
      <c r="U56" s="24"/>
      <c r="V56" s="24"/>
      <c r="W56" s="6"/>
      <c r="X56" s="9"/>
      <c r="Y56" s="8"/>
      <c r="Z56" s="8"/>
      <c r="AA56" s="8"/>
      <c r="AB56" s="8"/>
      <c r="AC56" s="8"/>
      <c r="AD56" s="8"/>
      <c r="AE56" s="8"/>
    </row>
    <row r="57" spans="1:31" ht="13.5">
      <c r="A57" s="9" t="s">
        <v>26</v>
      </c>
      <c r="B57" s="9" t="s">
        <v>48</v>
      </c>
      <c r="C57" s="9" t="s">
        <v>401</v>
      </c>
      <c r="D57" s="9"/>
      <c r="E57" s="8"/>
      <c r="F57" s="8"/>
      <c r="G57" s="9"/>
      <c r="H57" s="8"/>
      <c r="I57" s="6"/>
      <c r="J57" s="6"/>
      <c r="K57" s="6"/>
      <c r="L57" s="9"/>
      <c r="M57" s="9"/>
      <c r="N57" s="9"/>
      <c r="O57" s="6"/>
      <c r="P57" s="6"/>
      <c r="Q57" s="6"/>
      <c r="R57" s="6"/>
      <c r="S57" s="6"/>
      <c r="T57" s="6"/>
      <c r="U57" s="6"/>
      <c r="V57" s="6"/>
      <c r="W57" s="6"/>
      <c r="X57" s="9"/>
      <c r="Y57" s="9"/>
      <c r="Z57" s="9"/>
      <c r="AA57" s="9"/>
      <c r="AB57" s="9"/>
      <c r="AC57" s="9"/>
      <c r="AD57" s="9"/>
      <c r="AE57" s="9"/>
    </row>
    <row r="58" spans="1:31" ht="13.5">
      <c r="A58" s="9" t="s">
        <v>26</v>
      </c>
      <c r="B58" s="9" t="s">
        <v>48</v>
      </c>
      <c r="C58" s="9" t="s">
        <v>402</v>
      </c>
      <c r="D58" s="9"/>
      <c r="E58" s="8"/>
      <c r="F58" s="8"/>
      <c r="G58" s="9"/>
      <c r="H58" s="9"/>
      <c r="I58" s="6"/>
      <c r="J58" s="6"/>
      <c r="K58" s="6"/>
      <c r="L58" s="9"/>
      <c r="M58" s="9"/>
      <c r="N58" s="9"/>
      <c r="O58" s="6"/>
      <c r="P58" s="6"/>
      <c r="Q58" s="6"/>
      <c r="R58" s="6"/>
      <c r="S58" s="6"/>
      <c r="T58" s="11"/>
      <c r="U58" s="6"/>
      <c r="V58" s="6"/>
      <c r="W58" s="6"/>
      <c r="X58" s="9"/>
      <c r="Y58" s="9"/>
      <c r="Z58" s="9"/>
      <c r="AA58" s="9"/>
      <c r="AB58" s="9"/>
      <c r="AC58" s="9"/>
      <c r="AD58" s="9"/>
      <c r="AE58" s="9"/>
    </row>
  </sheetData>
  <autoFilter ref="A3:AV58">
    <sortState ref="A3:AV58">
      <sortCondition descending="1" ref="X3:X58"/>
    </sortState>
  </autoFilter>
  <customSheetViews>
    <customSheetView guid="{1E6A9515-23B1-4A0A-A279-76E13E8F0A08}" filter="1" showAutoFilter="1">
      <pageMargins left="0.7" right="0.7" top="0.75" bottom="0.75" header="0.3" footer="0.3"/>
      <autoFilter ref="A3:AV51">
        <filterColumn colId="3">
          <filters>
            <filter val="C"/>
          </filters>
        </filterColumn>
      </autoFilter>
    </customSheetView>
    <customSheetView guid="{4095B524-13EE-4337-8A21-DE09578AA4E0}" filter="1" showAutoFilter="1">
      <pageMargins left="0.7" right="0.7" top="0.75" bottom="0.75" header="0.3" footer="0.3"/>
      <autoFilter ref="A3:AV51"/>
    </customSheetView>
    <customSheetView guid="{890774AC-1B7C-4991-8656-1E46CD5FD4F5}" filter="1" showAutoFilter="1">
      <pageMargins left="0.7" right="0.7" top="0.75" bottom="0.75" header="0.3" footer="0.3"/>
      <autoFilter ref="A3:AV51">
        <filterColumn colId="3">
          <filters>
            <filter val="C"/>
          </filters>
        </filterColumn>
      </autoFilter>
    </customSheetView>
  </customSheetViews>
  <phoneticPr fontId="53"/>
  <dataValidations count="8">
    <dataValidation type="list" allowBlank="1" showErrorMessage="1" sqref="L4:L51 P4:S51 L54:L58 P54:S58 I4:J51 I54:J58">
      <formula1>"高,中,低"</formula1>
    </dataValidation>
    <dataValidation type="list" allowBlank="1" showErrorMessage="1" sqref="X4:X51 X54:X58">
      <formula1>"要,見送り"</formula1>
    </dataValidation>
    <dataValidation type="list" allowBlank="1" showErrorMessage="1" sqref="AD5:AD6 AD8 AD10 AD12:AD13 AD15:AD18 AD20 AD23:AD24 AD26:AD27 AD30 AD32 AD34 AD36 AD38:AD42 AD44:AD51 AD57:AD58">
      <formula1>"無,有"</formula1>
    </dataValidation>
    <dataValidation type="list" allowBlank="1" showErrorMessage="1" sqref="W4:W51 W54:W58">
      <formula1>"長期,中期,短期"</formula1>
    </dataValidation>
    <dataValidation type="list" allowBlank="1" showErrorMessage="1" sqref="B4:B51 B54:B58">
      <formula1>"手続き・利便性,生活・移動,健康・暮らし,データ活用・情報発信DX,窓口対応,働く環境・庁舎,組織文化・意思決定,業務改善・効率化,システム基盤DX"</formula1>
    </dataValidation>
    <dataValidation type="list" allowBlank="1" showErrorMessage="1" sqref="D4:D51 D54:D58">
      <formula1>"A,B,C"</formula1>
    </dataValidation>
    <dataValidation type="list" allowBlank="1" showErrorMessage="1" sqref="K4:K51 K54:K58">
      <formula1>"長,中,短"</formula1>
    </dataValidation>
    <dataValidation type="list" allowBlank="1" showErrorMessage="1" sqref="A4:A51 A54:A58">
      <formula1>"①市民のDX,①市民のDX ③地域/産業のDX,①市民のDX（③地域/産業のDX）,①市民のDX（④学びのDX）,②市役所のDX,③地域/産業のDX（①市民のDX ）,④学びのDX（①市民のDX ）"</formula1>
    </dataValidation>
  </dataValidations>
  <hyperlinks>
    <hyperlink ref="Z5" r:id="rId1"/>
    <hyperlink ref="Z8" r:id="rId2"/>
    <hyperlink ref="Z9" r:id="rId3"/>
    <hyperlink ref="Z11" r:id="rId4"/>
    <hyperlink ref="Z12" r:id="rId5"/>
    <hyperlink ref="Z14" r:id="rId6"/>
    <hyperlink ref="Z15" r:id="rId7"/>
    <hyperlink ref="H23" r:id="rId8"/>
    <hyperlink ref="Z23" r:id="rId9"/>
    <hyperlink ref="Z24" r:id="rId10"/>
    <hyperlink ref="Z26" r:id="rId11"/>
    <hyperlink ref="Z27" r:id="rId12"/>
    <hyperlink ref="H29" r:id="rId13"/>
    <hyperlink ref="Z29" r:id="rId14"/>
    <hyperlink ref="Z31" r:id="rId15"/>
  </hyperlinks>
  <printOptions horizontalCentered="1" gridLines="1"/>
  <pageMargins left="0.25" right="0.25" top="0.75" bottom="0.75" header="0" footer="0"/>
  <pageSetup paperSize="8" fitToWidth="0" pageOrder="overThenDown"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28"/>
  <sheetViews>
    <sheetView workbookViewId="0"/>
  </sheetViews>
  <sheetFormatPr defaultColWidth="12.5703125" defaultRowHeight="15.75" customHeight="1"/>
  <cols>
    <col min="1" max="1" width="21" customWidth="1"/>
    <col min="2" max="2" width="84.42578125" customWidth="1"/>
  </cols>
  <sheetData>
    <row r="1" spans="1:3">
      <c r="A1" s="70" t="s">
        <v>2</v>
      </c>
      <c r="B1" s="70" t="s">
        <v>863</v>
      </c>
      <c r="C1" s="70" t="s">
        <v>864</v>
      </c>
    </row>
    <row r="2" spans="1:3">
      <c r="A2" s="5" t="s">
        <v>865</v>
      </c>
      <c r="B2" s="5" t="s">
        <v>866</v>
      </c>
      <c r="C2" s="5" t="s">
        <v>867</v>
      </c>
    </row>
    <row r="3" spans="1:3">
      <c r="A3" s="5" t="s">
        <v>865</v>
      </c>
      <c r="B3" s="5" t="s">
        <v>868</v>
      </c>
      <c r="C3" s="5" t="s">
        <v>869</v>
      </c>
    </row>
    <row r="4" spans="1:3">
      <c r="A4" s="5" t="s">
        <v>865</v>
      </c>
      <c r="B4" s="5" t="s">
        <v>870</v>
      </c>
      <c r="C4" s="5" t="s">
        <v>871</v>
      </c>
    </row>
    <row r="5" spans="1:3">
      <c r="A5" s="5" t="s">
        <v>872</v>
      </c>
      <c r="B5" s="5" t="s">
        <v>873</v>
      </c>
      <c r="C5" s="5" t="s">
        <v>874</v>
      </c>
    </row>
    <row r="6" spans="1:3">
      <c r="A6" s="5" t="s">
        <v>875</v>
      </c>
      <c r="B6" s="5" t="s">
        <v>876</v>
      </c>
      <c r="C6" s="5" t="s">
        <v>877</v>
      </c>
    </row>
    <row r="7" spans="1:3">
      <c r="A7" s="5" t="s">
        <v>878</v>
      </c>
      <c r="B7" s="5" t="s">
        <v>879</v>
      </c>
      <c r="C7" s="5" t="s">
        <v>880</v>
      </c>
    </row>
    <row r="8" spans="1:3">
      <c r="A8" s="5" t="s">
        <v>878</v>
      </c>
      <c r="B8" s="5" t="s">
        <v>881</v>
      </c>
      <c r="C8" s="5" t="s">
        <v>882</v>
      </c>
    </row>
    <row r="9" spans="1:3">
      <c r="A9" s="5" t="s">
        <v>883</v>
      </c>
      <c r="B9" s="5" t="s">
        <v>884</v>
      </c>
      <c r="C9" s="5" t="s">
        <v>885</v>
      </c>
    </row>
    <row r="10" spans="1:3">
      <c r="A10" s="5" t="s">
        <v>883</v>
      </c>
      <c r="B10" s="5" t="s">
        <v>886</v>
      </c>
      <c r="C10" s="5" t="s">
        <v>887</v>
      </c>
    </row>
    <row r="11" spans="1:3">
      <c r="A11" s="5" t="s">
        <v>883</v>
      </c>
      <c r="B11" s="5" t="s">
        <v>888</v>
      </c>
      <c r="C11" s="5" t="s">
        <v>889</v>
      </c>
    </row>
    <row r="12" spans="1:3">
      <c r="A12" s="5"/>
      <c r="B12" s="5"/>
      <c r="C12" s="5"/>
    </row>
    <row r="13" spans="1:3">
      <c r="A13" s="5"/>
      <c r="B13" s="5"/>
      <c r="C13" s="5"/>
    </row>
    <row r="14" spans="1:3">
      <c r="A14" s="71" t="s">
        <v>890</v>
      </c>
      <c r="B14" s="71"/>
      <c r="C14" s="71"/>
    </row>
    <row r="15" spans="1:3">
      <c r="B15" s="5" t="s">
        <v>891</v>
      </c>
      <c r="C15" s="5"/>
    </row>
    <row r="16" spans="1:3">
      <c r="B16" s="5"/>
      <c r="C16" s="5" t="s">
        <v>892</v>
      </c>
    </row>
    <row r="17" spans="1:3">
      <c r="A17" s="71" t="s">
        <v>893</v>
      </c>
      <c r="B17" s="71"/>
      <c r="C17" s="71"/>
    </row>
    <row r="18" spans="1:3">
      <c r="B18" s="5" t="s">
        <v>894</v>
      </c>
      <c r="C18" s="5"/>
    </row>
    <row r="19" spans="1:3">
      <c r="B19" s="5"/>
      <c r="C19" s="5" t="s">
        <v>895</v>
      </c>
    </row>
    <row r="20" spans="1:3">
      <c r="B20" s="5"/>
      <c r="C20" s="5" t="s">
        <v>896</v>
      </c>
    </row>
    <row r="21" spans="1:3">
      <c r="B21" s="5"/>
      <c r="C21" s="5" t="s">
        <v>897</v>
      </c>
    </row>
    <row r="22" spans="1:3">
      <c r="A22" s="71" t="s">
        <v>898</v>
      </c>
      <c r="B22" s="71"/>
      <c r="C22" s="71"/>
    </row>
    <row r="23" spans="1:3">
      <c r="B23" s="5" t="s">
        <v>899</v>
      </c>
      <c r="C23" s="5"/>
    </row>
    <row r="24" spans="1:3">
      <c r="A24" s="5"/>
      <c r="B24" s="5"/>
      <c r="C24" s="5" t="s">
        <v>900</v>
      </c>
    </row>
    <row r="25" spans="1:3">
      <c r="A25" s="5"/>
      <c r="B25" s="5"/>
      <c r="C25" s="5" t="s">
        <v>901</v>
      </c>
    </row>
    <row r="26" spans="1:3">
      <c r="A26" s="71" t="s">
        <v>902</v>
      </c>
    </row>
    <row r="27" spans="1:3">
      <c r="A27" s="5"/>
      <c r="B27" s="5" t="s">
        <v>876</v>
      </c>
    </row>
    <row r="28" spans="1:3">
      <c r="A28" s="5"/>
      <c r="B28" s="5" t="s">
        <v>884</v>
      </c>
    </row>
  </sheetData>
  <phoneticPr fontId="53"/>
  <printOptions horizontalCentered="1" gridLines="1"/>
  <pageMargins left="0.7" right="0.7" top="0.75" bottom="0.75" header="0" footer="0"/>
  <pageSetup paperSize="9" scale="70" pageOrder="overThenDown" orientation="landscape" cellComments="atEnd"/>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0"/>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5703125" defaultRowHeight="15.75" customHeight="1"/>
  <cols>
    <col min="1" max="1" width="8.28515625" customWidth="1"/>
    <col min="2" max="2" width="12.28515625" customWidth="1"/>
    <col min="3" max="3" width="13.7109375" customWidth="1"/>
    <col min="4" max="4" width="19.140625" customWidth="1"/>
    <col min="5" max="9" width="26.140625" customWidth="1"/>
    <col min="10" max="13" width="25.42578125" customWidth="1"/>
  </cols>
  <sheetData>
    <row r="1" spans="1:14">
      <c r="A1" s="38"/>
      <c r="B1" s="38"/>
      <c r="C1" s="38" t="s">
        <v>903</v>
      </c>
      <c r="D1" s="38" t="s">
        <v>25</v>
      </c>
      <c r="E1" s="72" t="s">
        <v>904</v>
      </c>
      <c r="F1" s="72" t="s">
        <v>905</v>
      </c>
      <c r="G1" s="72" t="s">
        <v>906</v>
      </c>
      <c r="H1" s="38" t="s">
        <v>907</v>
      </c>
      <c r="I1" s="38" t="s">
        <v>908</v>
      </c>
      <c r="J1" s="38" t="s">
        <v>909</v>
      </c>
      <c r="K1" s="38" t="s">
        <v>910</v>
      </c>
      <c r="L1" s="38" t="s">
        <v>911</v>
      </c>
      <c r="M1" s="72" t="s">
        <v>912</v>
      </c>
      <c r="N1" s="37"/>
    </row>
    <row r="2" spans="1:14">
      <c r="A2" s="11" t="s">
        <v>25</v>
      </c>
      <c r="B2" s="11"/>
      <c r="C2" s="11"/>
      <c r="D2" s="11"/>
      <c r="E2" s="11"/>
      <c r="F2" s="11" t="s">
        <v>913</v>
      </c>
      <c r="G2" s="11"/>
      <c r="H2" s="11" t="s">
        <v>914</v>
      </c>
      <c r="I2" s="11"/>
      <c r="J2" s="11"/>
      <c r="K2" s="11"/>
      <c r="L2" s="11" t="s">
        <v>915</v>
      </c>
      <c r="M2" s="11" t="s">
        <v>916</v>
      </c>
      <c r="N2" s="11"/>
    </row>
    <row r="3" spans="1:14">
      <c r="A3" s="11" t="s">
        <v>917</v>
      </c>
      <c r="B3" s="11" t="s">
        <v>409</v>
      </c>
      <c r="C3" s="11" t="s">
        <v>918</v>
      </c>
      <c r="D3" s="11"/>
      <c r="E3" s="11" t="s">
        <v>919</v>
      </c>
      <c r="F3" s="11" t="s">
        <v>920</v>
      </c>
      <c r="G3" s="11" t="s">
        <v>921</v>
      </c>
      <c r="H3" s="11" t="s">
        <v>922</v>
      </c>
      <c r="I3" s="11" t="s">
        <v>922</v>
      </c>
      <c r="J3" s="11" t="s">
        <v>922</v>
      </c>
      <c r="K3" s="11" t="s">
        <v>922</v>
      </c>
      <c r="L3" s="11" t="s">
        <v>922</v>
      </c>
      <c r="M3" s="11"/>
      <c r="N3" s="11"/>
    </row>
    <row r="4" spans="1:14">
      <c r="A4" s="11"/>
      <c r="B4" s="11" t="s">
        <v>409</v>
      </c>
      <c r="C4" s="11" t="s">
        <v>923</v>
      </c>
      <c r="D4" s="11"/>
      <c r="E4" s="11" t="s">
        <v>924</v>
      </c>
      <c r="F4" s="11" t="s">
        <v>925</v>
      </c>
      <c r="G4" s="11" t="s">
        <v>922</v>
      </c>
      <c r="H4" s="11" t="s">
        <v>922</v>
      </c>
      <c r="I4" s="11" t="s">
        <v>922</v>
      </c>
      <c r="J4" s="11" t="s">
        <v>922</v>
      </c>
      <c r="K4" s="11" t="s">
        <v>922</v>
      </c>
      <c r="L4" s="11" t="s">
        <v>922</v>
      </c>
      <c r="M4" s="11"/>
      <c r="N4" s="11"/>
    </row>
    <row r="5" spans="1:14">
      <c r="A5" s="11"/>
      <c r="B5" s="11" t="s">
        <v>409</v>
      </c>
      <c r="C5" s="11" t="s">
        <v>926</v>
      </c>
      <c r="D5" s="11"/>
      <c r="E5" s="11" t="s">
        <v>927</v>
      </c>
      <c r="F5" s="11" t="s">
        <v>928</v>
      </c>
      <c r="G5" s="11" t="s">
        <v>922</v>
      </c>
      <c r="H5" s="11" t="s">
        <v>922</v>
      </c>
      <c r="I5" s="11" t="s">
        <v>922</v>
      </c>
      <c r="J5" s="11" t="s">
        <v>922</v>
      </c>
      <c r="K5" s="11" t="s">
        <v>922</v>
      </c>
      <c r="L5" s="11" t="s">
        <v>922</v>
      </c>
      <c r="M5" s="11"/>
      <c r="N5" s="11"/>
    </row>
    <row r="6" spans="1:14">
      <c r="A6" s="11"/>
      <c r="B6" s="11" t="s">
        <v>409</v>
      </c>
      <c r="C6" s="11" t="s">
        <v>929</v>
      </c>
      <c r="D6" s="11"/>
      <c r="E6" s="11" t="s">
        <v>930</v>
      </c>
      <c r="F6" s="11" t="s">
        <v>931</v>
      </c>
      <c r="G6" s="11" t="s">
        <v>932</v>
      </c>
      <c r="H6" s="11" t="s">
        <v>922</v>
      </c>
      <c r="I6" s="11" t="s">
        <v>922</v>
      </c>
      <c r="J6" s="11" t="s">
        <v>933</v>
      </c>
      <c r="K6" s="11" t="s">
        <v>922</v>
      </c>
      <c r="L6" s="11" t="s">
        <v>922</v>
      </c>
      <c r="M6" s="11"/>
      <c r="N6" s="11"/>
    </row>
    <row r="7" spans="1:14">
      <c r="A7" s="11"/>
      <c r="B7" s="11" t="s">
        <v>409</v>
      </c>
      <c r="C7" s="11" t="s">
        <v>934</v>
      </c>
      <c r="D7" s="11"/>
      <c r="E7" s="11" t="s">
        <v>935</v>
      </c>
      <c r="F7" s="11" t="s">
        <v>936</v>
      </c>
      <c r="G7" s="11" t="s">
        <v>922</v>
      </c>
      <c r="H7" s="11" t="s">
        <v>922</v>
      </c>
      <c r="I7" s="11" t="s">
        <v>922</v>
      </c>
      <c r="J7" s="11" t="s">
        <v>922</v>
      </c>
      <c r="K7" s="11" t="s">
        <v>922</v>
      </c>
      <c r="L7" s="11" t="s">
        <v>922</v>
      </c>
      <c r="M7" s="11"/>
      <c r="N7" s="11"/>
    </row>
    <row r="8" spans="1:14">
      <c r="A8" s="11"/>
      <c r="B8" s="11" t="s">
        <v>409</v>
      </c>
      <c r="C8" s="11" t="s">
        <v>937</v>
      </c>
      <c r="D8" s="11"/>
      <c r="E8" s="11" t="s">
        <v>938</v>
      </c>
      <c r="F8" s="11" t="s">
        <v>939</v>
      </c>
      <c r="G8" s="11" t="s">
        <v>922</v>
      </c>
      <c r="H8" s="11" t="s">
        <v>922</v>
      </c>
      <c r="I8" s="11" t="s">
        <v>922</v>
      </c>
      <c r="J8" s="11" t="s">
        <v>922</v>
      </c>
      <c r="K8" s="11" t="s">
        <v>922</v>
      </c>
      <c r="L8" s="11" t="s">
        <v>922</v>
      </c>
      <c r="M8" s="11"/>
      <c r="N8" s="11"/>
    </row>
    <row r="9" spans="1:14">
      <c r="A9" s="11"/>
      <c r="B9" s="11" t="s">
        <v>424</v>
      </c>
      <c r="C9" s="11" t="s">
        <v>940</v>
      </c>
      <c r="D9" s="11"/>
      <c r="E9" s="11"/>
      <c r="F9" s="11"/>
      <c r="G9" s="11"/>
      <c r="H9" s="11"/>
      <c r="I9" s="11"/>
      <c r="J9" s="11"/>
      <c r="K9" s="11"/>
      <c r="L9" s="11"/>
      <c r="M9" s="11"/>
      <c r="N9" s="11"/>
    </row>
    <row r="10" spans="1:14">
      <c r="A10" s="11"/>
      <c r="B10" s="11" t="s">
        <v>424</v>
      </c>
      <c r="C10" s="11" t="s">
        <v>941</v>
      </c>
      <c r="D10" s="11"/>
      <c r="E10" s="11" t="s">
        <v>922</v>
      </c>
      <c r="F10" s="11" t="s">
        <v>942</v>
      </c>
      <c r="G10" s="11" t="s">
        <v>922</v>
      </c>
      <c r="H10" s="11" t="s">
        <v>922</v>
      </c>
      <c r="I10" s="11" t="s">
        <v>922</v>
      </c>
      <c r="J10" s="11" t="s">
        <v>922</v>
      </c>
      <c r="K10" s="11" t="s">
        <v>922</v>
      </c>
      <c r="L10" s="11" t="s">
        <v>943</v>
      </c>
      <c r="M10" s="11"/>
      <c r="N10" s="11"/>
    </row>
    <row r="11" spans="1:14">
      <c r="A11" s="11"/>
      <c r="B11" s="11" t="s">
        <v>424</v>
      </c>
      <c r="C11" s="11" t="s">
        <v>944</v>
      </c>
      <c r="D11" s="11"/>
      <c r="E11" s="11" t="s">
        <v>922</v>
      </c>
      <c r="F11" s="11" t="s">
        <v>945</v>
      </c>
      <c r="G11" s="11" t="s">
        <v>922</v>
      </c>
      <c r="H11" s="11" t="s">
        <v>922</v>
      </c>
      <c r="I11" s="11" t="s">
        <v>922</v>
      </c>
      <c r="J11" s="11" t="s">
        <v>922</v>
      </c>
      <c r="K11" s="11" t="s">
        <v>922</v>
      </c>
      <c r="L11" s="11" t="s">
        <v>946</v>
      </c>
      <c r="M11" s="11"/>
      <c r="N11" s="11"/>
    </row>
    <row r="12" spans="1:14">
      <c r="A12" s="11"/>
      <c r="B12" s="11" t="s">
        <v>947</v>
      </c>
      <c r="C12" s="11" t="s">
        <v>948</v>
      </c>
      <c r="D12" s="11"/>
      <c r="E12" s="11" t="s">
        <v>922</v>
      </c>
      <c r="F12" s="11" t="s">
        <v>949</v>
      </c>
      <c r="G12" s="11" t="s">
        <v>922</v>
      </c>
      <c r="H12" s="11" t="s">
        <v>922</v>
      </c>
      <c r="I12" s="11" t="s">
        <v>950</v>
      </c>
      <c r="J12" s="11" t="s">
        <v>922</v>
      </c>
      <c r="K12" s="11" t="s">
        <v>922</v>
      </c>
      <c r="L12" s="11" t="s">
        <v>922</v>
      </c>
      <c r="M12" s="11"/>
      <c r="N12" s="11"/>
    </row>
    <row r="13" spans="1:14">
      <c r="A13" s="11"/>
      <c r="B13" s="11" t="s">
        <v>947</v>
      </c>
      <c r="C13" s="11" t="s">
        <v>951</v>
      </c>
      <c r="D13" s="11"/>
      <c r="E13" s="11" t="s">
        <v>952</v>
      </c>
      <c r="F13" s="11" t="s">
        <v>922</v>
      </c>
      <c r="G13" s="11" t="s">
        <v>922</v>
      </c>
      <c r="H13" s="11" t="s">
        <v>922</v>
      </c>
      <c r="I13" s="11" t="s">
        <v>922</v>
      </c>
      <c r="J13" s="11" t="s">
        <v>922</v>
      </c>
      <c r="K13" s="11" t="s">
        <v>922</v>
      </c>
      <c r="L13" s="11" t="s">
        <v>922</v>
      </c>
      <c r="M13" s="11"/>
      <c r="N13" s="11"/>
    </row>
    <row r="14" spans="1:14">
      <c r="A14" s="11"/>
      <c r="B14" s="11" t="s">
        <v>947</v>
      </c>
      <c r="C14" s="11" t="s">
        <v>953</v>
      </c>
      <c r="D14" s="11"/>
      <c r="E14" s="11" t="s">
        <v>922</v>
      </c>
      <c r="F14" s="11" t="s">
        <v>922</v>
      </c>
      <c r="G14" s="11" t="s">
        <v>922</v>
      </c>
      <c r="H14" s="11" t="s">
        <v>922</v>
      </c>
      <c r="I14" s="11" t="s">
        <v>954</v>
      </c>
      <c r="J14" s="11" t="s">
        <v>922</v>
      </c>
      <c r="K14" s="11" t="s">
        <v>922</v>
      </c>
      <c r="L14" s="11" t="s">
        <v>922</v>
      </c>
      <c r="M14" s="11"/>
      <c r="N14" s="11"/>
    </row>
    <row r="15" spans="1:14">
      <c r="A15" s="11"/>
      <c r="B15" s="11" t="s">
        <v>947</v>
      </c>
      <c r="C15" s="11" t="s">
        <v>955</v>
      </c>
      <c r="D15" s="11"/>
      <c r="E15" s="11" t="s">
        <v>922</v>
      </c>
      <c r="F15" s="11" t="s">
        <v>922</v>
      </c>
      <c r="G15" s="11" t="s">
        <v>922</v>
      </c>
      <c r="H15" s="11" t="s">
        <v>922</v>
      </c>
      <c r="I15" s="11" t="s">
        <v>956</v>
      </c>
      <c r="J15" s="11" t="s">
        <v>922</v>
      </c>
      <c r="K15" s="11" t="s">
        <v>922</v>
      </c>
      <c r="L15" s="11" t="s">
        <v>922</v>
      </c>
      <c r="M15" s="11"/>
      <c r="N15" s="11"/>
    </row>
    <row r="16" spans="1:14">
      <c r="A16" s="11" t="s">
        <v>957</v>
      </c>
      <c r="B16" s="11" t="s">
        <v>958</v>
      </c>
      <c r="C16" s="11" t="s">
        <v>959</v>
      </c>
      <c r="D16" s="11"/>
      <c r="E16" s="11" t="s">
        <v>922</v>
      </c>
      <c r="F16" s="11" t="s">
        <v>922</v>
      </c>
      <c r="G16" s="11" t="s">
        <v>922</v>
      </c>
      <c r="H16" s="11" t="s">
        <v>922</v>
      </c>
      <c r="I16" s="11" t="s">
        <v>922</v>
      </c>
      <c r="J16" s="11" t="s">
        <v>922</v>
      </c>
      <c r="K16" s="11" t="s">
        <v>922</v>
      </c>
      <c r="L16" s="11" t="s">
        <v>960</v>
      </c>
      <c r="M16" s="11"/>
      <c r="N16" s="11"/>
    </row>
    <row r="17" spans="1:14">
      <c r="A17" s="11"/>
      <c r="B17" s="11" t="s">
        <v>958</v>
      </c>
      <c r="C17" s="11" t="s">
        <v>961</v>
      </c>
      <c r="D17" s="11"/>
      <c r="E17" s="11" t="s">
        <v>922</v>
      </c>
      <c r="F17" s="11" t="s">
        <v>922</v>
      </c>
      <c r="G17" s="11" t="s">
        <v>962</v>
      </c>
      <c r="H17" s="11" t="s">
        <v>922</v>
      </c>
      <c r="I17" s="11" t="s">
        <v>922</v>
      </c>
      <c r="J17" s="11" t="s">
        <v>922</v>
      </c>
      <c r="K17" s="11" t="s">
        <v>922</v>
      </c>
      <c r="L17" s="11" t="s">
        <v>922</v>
      </c>
      <c r="M17" s="11"/>
      <c r="N17" s="11" t="s">
        <v>922</v>
      </c>
    </row>
    <row r="18" spans="1:14">
      <c r="A18" s="11"/>
      <c r="B18" s="11" t="s">
        <v>963</v>
      </c>
      <c r="C18" s="11" t="s">
        <v>964</v>
      </c>
      <c r="D18" s="11"/>
      <c r="E18" s="11" t="s">
        <v>952</v>
      </c>
      <c r="F18" s="11" t="s">
        <v>922</v>
      </c>
      <c r="G18" s="11" t="s">
        <v>922</v>
      </c>
      <c r="H18" s="11" t="s">
        <v>922</v>
      </c>
      <c r="I18" s="11" t="s">
        <v>922</v>
      </c>
      <c r="J18" s="11" t="s">
        <v>922</v>
      </c>
      <c r="K18" s="11" t="s">
        <v>922</v>
      </c>
      <c r="L18" s="11" t="s">
        <v>922</v>
      </c>
      <c r="M18" s="11"/>
      <c r="N18" s="11"/>
    </row>
    <row r="19" spans="1:14">
      <c r="A19" s="11"/>
      <c r="B19" s="11" t="s">
        <v>963</v>
      </c>
      <c r="C19" s="11" t="s">
        <v>965</v>
      </c>
      <c r="D19" s="11"/>
      <c r="E19" s="11" t="s">
        <v>966</v>
      </c>
      <c r="F19" s="11" t="s">
        <v>967</v>
      </c>
      <c r="G19" s="11" t="s">
        <v>922</v>
      </c>
      <c r="H19" s="11" t="s">
        <v>922</v>
      </c>
      <c r="I19" s="11" t="s">
        <v>922</v>
      </c>
      <c r="J19" s="11" t="s">
        <v>922</v>
      </c>
      <c r="K19" s="11" t="s">
        <v>922</v>
      </c>
      <c r="L19" s="11" t="s">
        <v>922</v>
      </c>
      <c r="M19" s="11"/>
      <c r="N19" s="11"/>
    </row>
    <row r="20" spans="1:14">
      <c r="A20" s="11"/>
      <c r="B20" s="11" t="s">
        <v>963</v>
      </c>
      <c r="C20" s="11" t="s">
        <v>968</v>
      </c>
      <c r="D20" s="11"/>
      <c r="E20" s="11"/>
      <c r="F20" s="11"/>
      <c r="G20" s="11"/>
      <c r="H20" s="11"/>
      <c r="I20" s="11"/>
      <c r="J20" s="11"/>
      <c r="K20" s="11"/>
      <c r="L20" s="11"/>
      <c r="M20" s="11"/>
      <c r="N20" s="11"/>
    </row>
  </sheetData>
  <phoneticPr fontId="5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K382"/>
  <sheetViews>
    <sheetView workbookViewId="0"/>
  </sheetViews>
  <sheetFormatPr defaultColWidth="12.5703125" defaultRowHeight="15.75" customHeight="1"/>
  <cols>
    <col min="1" max="1" width="22.7109375" customWidth="1"/>
    <col min="2" max="2" width="21.140625" customWidth="1"/>
    <col min="3" max="3" width="23.42578125" customWidth="1"/>
    <col min="4" max="4" width="43.140625" customWidth="1"/>
  </cols>
  <sheetData>
    <row r="1" spans="1:11">
      <c r="A1" s="74" t="s">
        <v>969</v>
      </c>
      <c r="B1" s="75"/>
      <c r="C1" s="75" t="s">
        <v>970</v>
      </c>
      <c r="D1" s="75"/>
      <c r="E1" s="75"/>
      <c r="F1" s="203" t="s">
        <v>917</v>
      </c>
      <c r="G1" s="204"/>
      <c r="H1" s="76" t="s">
        <v>971</v>
      </c>
      <c r="I1" s="75"/>
      <c r="J1" s="75"/>
      <c r="K1" s="77"/>
    </row>
    <row r="2" spans="1:11">
      <c r="A2" s="75"/>
      <c r="B2" s="75"/>
      <c r="C2" s="75"/>
      <c r="D2" s="75"/>
      <c r="E2" s="75"/>
      <c r="F2" s="76" t="s">
        <v>972</v>
      </c>
      <c r="G2" s="76" t="s">
        <v>508</v>
      </c>
      <c r="H2" s="76"/>
      <c r="I2" s="75"/>
      <c r="J2" s="75"/>
      <c r="K2" s="77"/>
    </row>
    <row r="3" spans="1:11">
      <c r="A3" s="74" t="s">
        <v>973</v>
      </c>
      <c r="B3" s="74"/>
      <c r="C3" s="75" t="s">
        <v>974</v>
      </c>
      <c r="D3" s="75" t="s">
        <v>975</v>
      </c>
      <c r="E3" s="74"/>
      <c r="F3" s="203" t="s">
        <v>976</v>
      </c>
      <c r="G3" s="205"/>
      <c r="H3" s="204"/>
      <c r="I3" s="74"/>
      <c r="J3" s="74"/>
      <c r="K3" s="78"/>
    </row>
    <row r="4" spans="1:11">
      <c r="A4" s="79" t="s">
        <v>2</v>
      </c>
      <c r="B4" s="79" t="s">
        <v>977</v>
      </c>
      <c r="C4" s="79" t="s">
        <v>978</v>
      </c>
      <c r="D4" s="79" t="s">
        <v>979</v>
      </c>
      <c r="E4" s="79" t="s">
        <v>980</v>
      </c>
      <c r="F4" s="75"/>
      <c r="G4" s="75"/>
      <c r="H4" s="75"/>
      <c r="I4" s="75"/>
      <c r="J4" s="75"/>
      <c r="K4" s="79" t="s">
        <v>980</v>
      </c>
    </row>
    <row r="5" spans="1:11">
      <c r="A5" s="75" t="s">
        <v>981</v>
      </c>
      <c r="B5" s="201" t="s">
        <v>982</v>
      </c>
      <c r="C5" s="202"/>
      <c r="D5" s="75" t="s">
        <v>983</v>
      </c>
      <c r="E5" s="75" t="s">
        <v>984</v>
      </c>
      <c r="F5" s="75"/>
      <c r="G5" s="75"/>
      <c r="H5" s="75"/>
      <c r="I5" s="75"/>
      <c r="J5" s="75"/>
      <c r="K5" s="75" t="s">
        <v>984</v>
      </c>
    </row>
    <row r="6" spans="1:11">
      <c r="A6" s="75"/>
      <c r="B6" s="75"/>
      <c r="C6" s="75"/>
      <c r="D6" s="75" t="s">
        <v>985</v>
      </c>
      <c r="E6" s="75" t="s">
        <v>986</v>
      </c>
      <c r="F6" s="75"/>
      <c r="G6" s="75"/>
      <c r="H6" s="75"/>
      <c r="I6" s="75"/>
      <c r="J6" s="75"/>
      <c r="K6" s="75" t="s">
        <v>986</v>
      </c>
    </row>
    <row r="7" spans="1:11">
      <c r="A7" s="75"/>
      <c r="B7" s="75"/>
      <c r="C7" s="75"/>
      <c r="D7" s="75" t="s">
        <v>987</v>
      </c>
      <c r="E7" s="75" t="s">
        <v>988</v>
      </c>
      <c r="F7" s="75"/>
      <c r="G7" s="75"/>
      <c r="H7" s="75"/>
      <c r="I7" s="75"/>
      <c r="J7" s="75"/>
      <c r="K7" s="75" t="s">
        <v>988</v>
      </c>
    </row>
    <row r="8" spans="1:11">
      <c r="A8" s="75"/>
      <c r="B8" s="75"/>
      <c r="C8" s="75"/>
      <c r="D8" s="75" t="s">
        <v>989</v>
      </c>
      <c r="E8" s="75" t="s">
        <v>990</v>
      </c>
      <c r="F8" s="75"/>
      <c r="G8" s="75"/>
      <c r="H8" s="75"/>
      <c r="I8" s="75"/>
      <c r="J8" s="75"/>
      <c r="K8" s="75" t="s">
        <v>990</v>
      </c>
    </row>
    <row r="9" spans="1:11">
      <c r="A9" s="75"/>
      <c r="B9" s="75" t="s">
        <v>991</v>
      </c>
      <c r="C9" s="75" t="s">
        <v>992</v>
      </c>
      <c r="D9" s="75" t="s">
        <v>993</v>
      </c>
      <c r="E9" s="75" t="s">
        <v>986</v>
      </c>
      <c r="F9" s="75"/>
      <c r="G9" s="75"/>
      <c r="H9" s="75"/>
      <c r="I9" s="75"/>
      <c r="J9" s="75"/>
      <c r="K9" s="75" t="s">
        <v>986</v>
      </c>
    </row>
    <row r="10" spans="1:11">
      <c r="A10" s="75"/>
      <c r="B10" s="75"/>
      <c r="C10" s="75"/>
      <c r="D10" s="75" t="s">
        <v>994</v>
      </c>
      <c r="E10" s="75" t="s">
        <v>984</v>
      </c>
      <c r="F10" s="75"/>
      <c r="G10" s="75"/>
      <c r="H10" s="75"/>
      <c r="I10" s="75"/>
      <c r="J10" s="75"/>
      <c r="K10" s="75" t="s">
        <v>984</v>
      </c>
    </row>
    <row r="11" spans="1:11">
      <c r="A11" s="75"/>
      <c r="B11" s="75"/>
      <c r="C11" s="75"/>
      <c r="D11" s="75" t="s">
        <v>995</v>
      </c>
      <c r="E11" s="75" t="s">
        <v>996</v>
      </c>
      <c r="F11" s="75"/>
      <c r="G11" s="75"/>
      <c r="H11" s="75"/>
      <c r="I11" s="75"/>
      <c r="J11" s="75"/>
      <c r="K11" s="75" t="s">
        <v>996</v>
      </c>
    </row>
    <row r="12" spans="1:11">
      <c r="A12" s="75"/>
      <c r="B12" s="75"/>
      <c r="C12" s="75"/>
      <c r="D12" s="75" t="s">
        <v>997</v>
      </c>
      <c r="E12" s="75" t="s">
        <v>984</v>
      </c>
      <c r="F12" s="75"/>
      <c r="G12" s="75"/>
      <c r="H12" s="75"/>
      <c r="I12" s="75"/>
      <c r="J12" s="75"/>
      <c r="K12" s="75" t="s">
        <v>984</v>
      </c>
    </row>
    <row r="13" spans="1:11">
      <c r="A13" s="75"/>
      <c r="B13" s="75"/>
      <c r="C13" s="75"/>
      <c r="D13" s="75" t="s">
        <v>998</v>
      </c>
      <c r="E13" s="75" t="s">
        <v>984</v>
      </c>
      <c r="F13" s="75"/>
      <c r="G13" s="75"/>
      <c r="H13" s="75"/>
      <c r="I13" s="75"/>
      <c r="J13" s="75"/>
      <c r="K13" s="75" t="s">
        <v>984</v>
      </c>
    </row>
    <row r="14" spans="1:11">
      <c r="A14" s="75"/>
      <c r="B14" s="75"/>
      <c r="C14" s="75"/>
      <c r="D14" s="75" t="s">
        <v>999</v>
      </c>
      <c r="E14" s="75" t="s">
        <v>986</v>
      </c>
      <c r="F14" s="75"/>
      <c r="G14" s="75"/>
      <c r="H14" s="75"/>
      <c r="I14" s="75"/>
      <c r="J14" s="75"/>
      <c r="K14" s="75" t="s">
        <v>986</v>
      </c>
    </row>
    <row r="15" spans="1:11">
      <c r="A15" s="75"/>
      <c r="B15" s="75"/>
      <c r="C15" s="75"/>
      <c r="D15" s="75" t="s">
        <v>1000</v>
      </c>
      <c r="E15" s="75" t="s">
        <v>996</v>
      </c>
      <c r="F15" s="75"/>
      <c r="G15" s="75"/>
      <c r="H15" s="75"/>
      <c r="I15" s="75"/>
      <c r="J15" s="75"/>
      <c r="K15" s="75" t="s">
        <v>996</v>
      </c>
    </row>
    <row r="16" spans="1:11">
      <c r="A16" s="75"/>
      <c r="B16" s="75"/>
      <c r="C16" s="75"/>
      <c r="D16" s="75" t="s">
        <v>1001</v>
      </c>
      <c r="E16" s="75" t="s">
        <v>996</v>
      </c>
      <c r="F16" s="75"/>
      <c r="G16" s="75"/>
      <c r="H16" s="75"/>
      <c r="I16" s="75"/>
      <c r="J16" s="75"/>
      <c r="K16" s="75" t="s">
        <v>996</v>
      </c>
    </row>
    <row r="17" spans="1:11">
      <c r="A17" s="75"/>
      <c r="B17" s="75" t="s">
        <v>982</v>
      </c>
      <c r="C17" s="75" t="s">
        <v>1002</v>
      </c>
      <c r="D17" s="75" t="s">
        <v>1003</v>
      </c>
      <c r="E17" s="75" t="s">
        <v>996</v>
      </c>
      <c r="F17" s="75"/>
      <c r="G17" s="75"/>
      <c r="H17" s="75"/>
      <c r="I17" s="75"/>
      <c r="J17" s="75"/>
      <c r="K17" s="75" t="s">
        <v>996</v>
      </c>
    </row>
    <row r="18" spans="1:11">
      <c r="A18" s="75"/>
      <c r="B18" s="75"/>
      <c r="C18" s="75"/>
      <c r="D18" s="75" t="s">
        <v>1004</v>
      </c>
      <c r="E18" s="75" t="s">
        <v>1005</v>
      </c>
      <c r="F18" s="75"/>
      <c r="G18" s="75"/>
      <c r="H18" s="75"/>
      <c r="I18" s="75"/>
      <c r="J18" s="75"/>
      <c r="K18" s="75" t="s">
        <v>1005</v>
      </c>
    </row>
    <row r="19" spans="1:11">
      <c r="A19" s="75"/>
      <c r="B19" s="75"/>
      <c r="C19" s="75"/>
      <c r="D19" s="75" t="s">
        <v>1006</v>
      </c>
      <c r="E19" s="75" t="s">
        <v>996</v>
      </c>
      <c r="F19" s="75"/>
      <c r="G19" s="75"/>
      <c r="H19" s="75"/>
      <c r="I19" s="75"/>
      <c r="J19" s="75"/>
      <c r="K19" s="75" t="s">
        <v>996</v>
      </c>
    </row>
    <row r="20" spans="1:11">
      <c r="A20" s="75"/>
      <c r="B20" s="75"/>
      <c r="C20" s="75"/>
      <c r="D20" s="75" t="s">
        <v>1007</v>
      </c>
      <c r="E20" s="75" t="s">
        <v>996</v>
      </c>
      <c r="F20" s="75"/>
      <c r="G20" s="75"/>
      <c r="H20" s="75"/>
      <c r="I20" s="75"/>
      <c r="J20" s="75"/>
      <c r="K20" s="75" t="s">
        <v>996</v>
      </c>
    </row>
    <row r="21" spans="1:11">
      <c r="A21" s="75"/>
      <c r="B21" s="201" t="s">
        <v>1008</v>
      </c>
      <c r="C21" s="202"/>
      <c r="D21" s="75" t="s">
        <v>1009</v>
      </c>
      <c r="E21" s="75" t="s">
        <v>984</v>
      </c>
      <c r="F21" s="75"/>
      <c r="G21" s="75"/>
      <c r="H21" s="75"/>
      <c r="I21" s="75"/>
      <c r="J21" s="75"/>
      <c r="K21" s="75" t="s">
        <v>984</v>
      </c>
    </row>
    <row r="22" spans="1:11">
      <c r="A22" s="75"/>
      <c r="B22" s="75"/>
      <c r="C22" s="75"/>
      <c r="D22" s="75" t="s">
        <v>1010</v>
      </c>
      <c r="E22" s="75" t="s">
        <v>996</v>
      </c>
      <c r="F22" s="75"/>
      <c r="G22" s="75"/>
      <c r="H22" s="75"/>
      <c r="I22" s="75"/>
      <c r="J22" s="75"/>
      <c r="K22" s="75" t="s">
        <v>996</v>
      </c>
    </row>
    <row r="23" spans="1:11">
      <c r="A23" s="75"/>
      <c r="B23" s="75"/>
      <c r="C23" s="75"/>
      <c r="D23" s="75" t="s">
        <v>1011</v>
      </c>
      <c r="E23" s="75" t="s">
        <v>996</v>
      </c>
      <c r="F23" s="75"/>
      <c r="G23" s="75"/>
      <c r="H23" s="75"/>
      <c r="I23" s="75"/>
      <c r="J23" s="75"/>
      <c r="K23" s="75" t="s">
        <v>996</v>
      </c>
    </row>
    <row r="24" spans="1:11">
      <c r="A24" s="75"/>
      <c r="B24" s="75"/>
      <c r="C24" s="75"/>
      <c r="D24" s="75" t="s">
        <v>1012</v>
      </c>
      <c r="E24" s="75" t="s">
        <v>984</v>
      </c>
      <c r="F24" s="75"/>
      <c r="G24" s="75"/>
      <c r="H24" s="75"/>
      <c r="I24" s="75"/>
      <c r="J24" s="75"/>
      <c r="K24" s="75" t="s">
        <v>984</v>
      </c>
    </row>
    <row r="25" spans="1:11">
      <c r="A25" s="75"/>
      <c r="B25" s="201" t="s">
        <v>1013</v>
      </c>
      <c r="C25" s="202"/>
      <c r="D25" s="75" t="s">
        <v>1014</v>
      </c>
      <c r="E25" s="75" t="s">
        <v>984</v>
      </c>
      <c r="F25" s="75"/>
      <c r="G25" s="75"/>
      <c r="H25" s="75"/>
      <c r="I25" s="75"/>
      <c r="J25" s="75"/>
      <c r="K25" s="75" t="s">
        <v>984</v>
      </c>
    </row>
    <row r="26" spans="1:11">
      <c r="A26" s="75"/>
      <c r="B26" s="75"/>
      <c r="C26" s="75"/>
      <c r="D26" s="75" t="s">
        <v>1015</v>
      </c>
      <c r="E26" s="75" t="s">
        <v>984</v>
      </c>
      <c r="F26" s="75"/>
      <c r="G26" s="75"/>
      <c r="H26" s="75"/>
      <c r="I26" s="75"/>
      <c r="J26" s="75"/>
      <c r="K26" s="75" t="s">
        <v>984</v>
      </c>
    </row>
    <row r="27" spans="1:11">
      <c r="A27" s="75"/>
      <c r="B27" s="75"/>
      <c r="C27" s="75"/>
      <c r="D27" s="75" t="s">
        <v>1016</v>
      </c>
      <c r="E27" s="75" t="s">
        <v>1005</v>
      </c>
      <c r="F27" s="75"/>
      <c r="G27" s="75"/>
      <c r="H27" s="75"/>
      <c r="I27" s="75"/>
      <c r="J27" s="75"/>
      <c r="K27" s="75" t="s">
        <v>1005</v>
      </c>
    </row>
    <row r="28" spans="1:11">
      <c r="A28" s="75"/>
      <c r="B28" s="201" t="s">
        <v>1017</v>
      </c>
      <c r="C28" s="202"/>
      <c r="D28" s="75" t="s">
        <v>1018</v>
      </c>
      <c r="E28" s="75" t="s">
        <v>996</v>
      </c>
      <c r="F28" s="75"/>
      <c r="G28" s="75"/>
      <c r="H28" s="75"/>
      <c r="I28" s="75"/>
      <c r="J28" s="75"/>
      <c r="K28" s="75" t="s">
        <v>996</v>
      </c>
    </row>
    <row r="29" spans="1:11">
      <c r="A29" s="75" t="s">
        <v>1019</v>
      </c>
      <c r="B29" s="201" t="s">
        <v>1020</v>
      </c>
      <c r="C29" s="202"/>
      <c r="D29" s="75" t="s">
        <v>1021</v>
      </c>
      <c r="E29" s="75" t="s">
        <v>1022</v>
      </c>
      <c r="F29" s="75"/>
      <c r="G29" s="75"/>
      <c r="H29" s="75"/>
      <c r="I29" s="75"/>
      <c r="J29" s="75"/>
      <c r="K29" s="75" t="s">
        <v>1022</v>
      </c>
    </row>
    <row r="30" spans="1:11">
      <c r="A30" s="75"/>
      <c r="B30" s="75"/>
      <c r="C30" s="75"/>
      <c r="D30" s="75" t="s">
        <v>1023</v>
      </c>
      <c r="E30" s="75" t="s">
        <v>996</v>
      </c>
      <c r="F30" s="75"/>
      <c r="G30" s="75"/>
      <c r="H30" s="75"/>
      <c r="I30" s="75"/>
      <c r="J30" s="75"/>
      <c r="K30" s="75" t="s">
        <v>996</v>
      </c>
    </row>
    <row r="31" spans="1:11">
      <c r="A31" s="75"/>
      <c r="B31" s="75"/>
      <c r="C31" s="75"/>
      <c r="D31" s="75" t="s">
        <v>1024</v>
      </c>
      <c r="E31" s="75" t="s">
        <v>984</v>
      </c>
      <c r="F31" s="75"/>
      <c r="G31" s="75"/>
      <c r="H31" s="75"/>
      <c r="I31" s="75"/>
      <c r="J31" s="75"/>
      <c r="K31" s="75" t="s">
        <v>984</v>
      </c>
    </row>
    <row r="32" spans="1:11">
      <c r="A32" s="75" t="s">
        <v>1025</v>
      </c>
      <c r="B32" s="201" t="s">
        <v>1026</v>
      </c>
      <c r="C32" s="202"/>
      <c r="D32" s="75" t="s">
        <v>1000</v>
      </c>
      <c r="E32" s="75" t="s">
        <v>996</v>
      </c>
      <c r="F32" s="75"/>
      <c r="G32" s="75"/>
      <c r="H32" s="75"/>
      <c r="I32" s="75"/>
      <c r="J32" s="75"/>
      <c r="K32" s="75" t="s">
        <v>996</v>
      </c>
    </row>
    <row r="33" spans="1:11">
      <c r="A33" s="75"/>
      <c r="B33" s="75"/>
      <c r="C33" s="75"/>
      <c r="D33" s="75" t="s">
        <v>1027</v>
      </c>
      <c r="E33" s="75" t="s">
        <v>984</v>
      </c>
      <c r="F33" s="75"/>
      <c r="G33" s="75"/>
      <c r="H33" s="75"/>
      <c r="I33" s="75"/>
      <c r="J33" s="75"/>
      <c r="K33" s="75" t="s">
        <v>984</v>
      </c>
    </row>
    <row r="34" spans="1:11">
      <c r="A34" s="75"/>
      <c r="B34" s="75"/>
      <c r="C34" s="75"/>
      <c r="D34" s="75" t="s">
        <v>1028</v>
      </c>
      <c r="E34" s="75" t="s">
        <v>984</v>
      </c>
      <c r="F34" s="75"/>
      <c r="G34" s="75"/>
      <c r="H34" s="75"/>
      <c r="I34" s="75"/>
      <c r="J34" s="75"/>
      <c r="K34" s="75" t="s">
        <v>984</v>
      </c>
    </row>
    <row r="35" spans="1:11">
      <c r="A35" s="75" t="s">
        <v>1029</v>
      </c>
      <c r="B35" s="201" t="s">
        <v>1030</v>
      </c>
      <c r="C35" s="202"/>
      <c r="D35" s="75" t="s">
        <v>1031</v>
      </c>
      <c r="E35" s="75" t="s">
        <v>984</v>
      </c>
      <c r="F35" s="75"/>
      <c r="G35" s="75"/>
      <c r="H35" s="75"/>
      <c r="I35" s="75"/>
      <c r="J35" s="75"/>
      <c r="K35" s="75" t="s">
        <v>984</v>
      </c>
    </row>
    <row r="36" spans="1:11">
      <c r="A36" s="75"/>
      <c r="B36" s="75"/>
      <c r="C36" s="75"/>
      <c r="D36" s="75" t="s">
        <v>999</v>
      </c>
      <c r="E36" s="75" t="s">
        <v>986</v>
      </c>
      <c r="F36" s="75"/>
      <c r="G36" s="75"/>
      <c r="H36" s="75"/>
      <c r="I36" s="75"/>
      <c r="J36" s="75"/>
      <c r="K36" s="75" t="s">
        <v>986</v>
      </c>
    </row>
    <row r="37" spans="1:11">
      <c r="A37" s="75"/>
      <c r="B37" s="75"/>
      <c r="C37" s="75"/>
      <c r="D37" s="75" t="s">
        <v>1000</v>
      </c>
      <c r="E37" s="75" t="s">
        <v>996</v>
      </c>
      <c r="F37" s="75"/>
      <c r="G37" s="75"/>
      <c r="H37" s="75"/>
      <c r="I37" s="75"/>
      <c r="J37" s="75"/>
      <c r="K37" s="75" t="s">
        <v>996</v>
      </c>
    </row>
    <row r="38" spans="1:11">
      <c r="A38" s="75"/>
      <c r="B38" s="75"/>
      <c r="C38" s="75"/>
      <c r="D38" s="75" t="s">
        <v>1032</v>
      </c>
      <c r="E38" s="75" t="s">
        <v>996</v>
      </c>
      <c r="F38" s="75"/>
      <c r="G38" s="75"/>
      <c r="H38" s="75"/>
      <c r="I38" s="75"/>
      <c r="J38" s="75"/>
      <c r="K38" s="75" t="s">
        <v>996</v>
      </c>
    </row>
    <row r="39" spans="1:11">
      <c r="A39" s="75" t="s">
        <v>1033</v>
      </c>
      <c r="B39" s="201" t="s">
        <v>1034</v>
      </c>
      <c r="C39" s="202"/>
      <c r="D39" s="75" t="s">
        <v>1035</v>
      </c>
      <c r="E39" s="75" t="s">
        <v>984</v>
      </c>
      <c r="F39" s="75"/>
      <c r="G39" s="75"/>
      <c r="H39" s="75"/>
      <c r="I39" s="75"/>
      <c r="J39" s="75"/>
      <c r="K39" s="75" t="s">
        <v>984</v>
      </c>
    </row>
    <row r="40" spans="1:11">
      <c r="A40" s="75"/>
      <c r="B40" s="75"/>
      <c r="C40" s="75"/>
      <c r="D40" s="75" t="s">
        <v>1036</v>
      </c>
      <c r="E40" s="75" t="s">
        <v>1037</v>
      </c>
      <c r="F40" s="75"/>
      <c r="G40" s="75"/>
      <c r="H40" s="75"/>
      <c r="I40" s="75"/>
      <c r="J40" s="75"/>
      <c r="K40" s="75" t="s">
        <v>1037</v>
      </c>
    </row>
    <row r="41" spans="1:11">
      <c r="A41" s="75"/>
      <c r="B41" s="75"/>
      <c r="C41" s="75"/>
      <c r="D41" s="75" t="s">
        <v>1038</v>
      </c>
      <c r="E41" s="75" t="s">
        <v>996</v>
      </c>
      <c r="F41" s="75"/>
      <c r="G41" s="75"/>
      <c r="H41" s="75"/>
      <c r="I41" s="75"/>
      <c r="J41" s="75"/>
      <c r="K41" s="75" t="s">
        <v>996</v>
      </c>
    </row>
    <row r="42" spans="1:11">
      <c r="A42" s="75"/>
      <c r="B42" s="75"/>
      <c r="C42" s="75"/>
      <c r="D42" s="75" t="s">
        <v>1039</v>
      </c>
      <c r="E42" s="75" t="s">
        <v>996</v>
      </c>
      <c r="F42" s="75"/>
      <c r="G42" s="75"/>
      <c r="H42" s="75"/>
      <c r="I42" s="75"/>
      <c r="J42" s="75"/>
      <c r="K42" s="75" t="s">
        <v>996</v>
      </c>
    </row>
    <row r="43" spans="1:11">
      <c r="A43" s="75"/>
      <c r="B43" s="75"/>
      <c r="C43" s="75"/>
      <c r="D43" s="75" t="s">
        <v>1040</v>
      </c>
      <c r="E43" s="75" t="s">
        <v>996</v>
      </c>
      <c r="F43" s="75"/>
      <c r="G43" s="75"/>
      <c r="H43" s="75"/>
      <c r="I43" s="75"/>
      <c r="J43" s="75"/>
      <c r="K43" s="75" t="s">
        <v>996</v>
      </c>
    </row>
    <row r="44" spans="1:11">
      <c r="A44" s="75" t="s">
        <v>1041</v>
      </c>
      <c r="B44" s="201" t="s">
        <v>1042</v>
      </c>
      <c r="C44" s="202"/>
      <c r="D44" s="75" t="s">
        <v>1043</v>
      </c>
      <c r="E44" s="75" t="s">
        <v>1022</v>
      </c>
      <c r="F44" s="75"/>
      <c r="G44" s="75"/>
      <c r="H44" s="75"/>
      <c r="I44" s="75"/>
      <c r="J44" s="75"/>
      <c r="K44" s="75" t="s">
        <v>1022</v>
      </c>
    </row>
    <row r="45" spans="1:11">
      <c r="A45" s="75"/>
      <c r="B45" s="75"/>
      <c r="C45" s="75"/>
      <c r="D45" s="75" t="s">
        <v>1044</v>
      </c>
      <c r="E45" s="75" t="s">
        <v>996</v>
      </c>
      <c r="F45" s="75"/>
      <c r="G45" s="75"/>
      <c r="H45" s="75"/>
      <c r="I45" s="75"/>
      <c r="J45" s="75"/>
      <c r="K45" s="75" t="s">
        <v>996</v>
      </c>
    </row>
    <row r="46" spans="1:11">
      <c r="A46" s="75"/>
      <c r="B46" s="75"/>
      <c r="C46" s="75"/>
      <c r="D46" s="75" t="s">
        <v>1045</v>
      </c>
      <c r="E46" s="75" t="s">
        <v>984</v>
      </c>
      <c r="F46" s="75"/>
      <c r="G46" s="75"/>
      <c r="H46" s="75"/>
      <c r="I46" s="75"/>
      <c r="J46" s="75"/>
      <c r="K46" s="75" t="s">
        <v>984</v>
      </c>
    </row>
    <row r="47" spans="1:11">
      <c r="A47" s="75"/>
      <c r="B47" s="75"/>
      <c r="C47" s="75"/>
      <c r="D47" s="75" t="s">
        <v>1024</v>
      </c>
      <c r="E47" s="75" t="s">
        <v>984</v>
      </c>
      <c r="F47" s="75"/>
      <c r="G47" s="75"/>
      <c r="H47" s="75"/>
      <c r="I47" s="75"/>
      <c r="J47" s="75"/>
      <c r="K47" s="75" t="s">
        <v>984</v>
      </c>
    </row>
    <row r="48" spans="1:11">
      <c r="A48" s="75" t="s">
        <v>1046</v>
      </c>
      <c r="B48" s="201" t="s">
        <v>1026</v>
      </c>
      <c r="C48" s="202"/>
      <c r="D48" s="75" t="s">
        <v>1047</v>
      </c>
      <c r="E48" s="75" t="s">
        <v>984</v>
      </c>
      <c r="F48" s="75"/>
      <c r="G48" s="75"/>
      <c r="H48" s="75"/>
      <c r="I48" s="75"/>
      <c r="J48" s="75"/>
      <c r="K48" s="75" t="s">
        <v>984</v>
      </c>
    </row>
    <row r="49" spans="1:11">
      <c r="A49" s="75"/>
      <c r="B49" s="75"/>
      <c r="C49" s="75"/>
      <c r="D49" s="75" t="s">
        <v>1027</v>
      </c>
      <c r="E49" s="75" t="s">
        <v>984</v>
      </c>
      <c r="F49" s="75"/>
      <c r="G49" s="75"/>
      <c r="H49" s="75"/>
      <c r="I49" s="75"/>
      <c r="J49" s="75"/>
      <c r="K49" s="75" t="s">
        <v>984</v>
      </c>
    </row>
    <row r="50" spans="1:11">
      <c r="A50" s="75"/>
      <c r="B50" s="75"/>
      <c r="C50" s="75"/>
      <c r="D50" s="75" t="s">
        <v>1048</v>
      </c>
      <c r="E50" s="75" t="s">
        <v>984</v>
      </c>
      <c r="F50" s="75"/>
      <c r="G50" s="75"/>
      <c r="H50" s="75"/>
      <c r="I50" s="75"/>
      <c r="J50" s="75"/>
      <c r="K50" s="75" t="s">
        <v>984</v>
      </c>
    </row>
    <row r="51" spans="1:11">
      <c r="A51" s="75"/>
      <c r="B51" s="75"/>
      <c r="C51" s="75"/>
      <c r="D51" s="75" t="s">
        <v>1049</v>
      </c>
      <c r="E51" s="75" t="s">
        <v>986</v>
      </c>
      <c r="F51" s="75"/>
      <c r="G51" s="75"/>
      <c r="H51" s="75"/>
      <c r="I51" s="75"/>
      <c r="J51" s="75"/>
      <c r="K51" s="75" t="s">
        <v>986</v>
      </c>
    </row>
    <row r="52" spans="1:11">
      <c r="A52" s="75"/>
      <c r="B52" s="75"/>
      <c r="C52" s="75"/>
      <c r="D52" s="75"/>
      <c r="E52" s="75" t="s">
        <v>996</v>
      </c>
      <c r="F52" s="75"/>
      <c r="G52" s="75"/>
      <c r="H52" s="75"/>
      <c r="I52" s="75"/>
      <c r="J52" s="75"/>
      <c r="K52" s="75" t="s">
        <v>996</v>
      </c>
    </row>
    <row r="53" spans="1:11">
      <c r="A53" s="75"/>
      <c r="B53" s="75"/>
      <c r="C53" s="75"/>
      <c r="D53" s="75"/>
      <c r="E53" s="75" t="s">
        <v>996</v>
      </c>
      <c r="F53" s="75"/>
      <c r="G53" s="75"/>
      <c r="H53" s="75"/>
      <c r="I53" s="75"/>
      <c r="J53" s="75"/>
      <c r="K53" s="75" t="s">
        <v>996</v>
      </c>
    </row>
    <row r="54" spans="1:11">
      <c r="A54" s="74" t="s">
        <v>1050</v>
      </c>
      <c r="B54" s="74"/>
      <c r="C54" s="75" t="s">
        <v>974</v>
      </c>
      <c r="D54" s="75" t="s">
        <v>1051</v>
      </c>
      <c r="E54" s="75" t="s">
        <v>1037</v>
      </c>
      <c r="F54" s="75"/>
      <c r="G54" s="75"/>
      <c r="H54" s="75"/>
      <c r="I54" s="75"/>
      <c r="J54" s="75"/>
      <c r="K54" s="75" t="s">
        <v>1037</v>
      </c>
    </row>
    <row r="55" spans="1:11">
      <c r="A55" s="79" t="s">
        <v>2</v>
      </c>
      <c r="B55" s="79" t="s">
        <v>977</v>
      </c>
      <c r="C55" s="79" t="s">
        <v>978</v>
      </c>
      <c r="D55" s="79" t="s">
        <v>979</v>
      </c>
      <c r="E55" s="75" t="s">
        <v>996</v>
      </c>
      <c r="F55" s="75"/>
      <c r="G55" s="75"/>
      <c r="H55" s="75"/>
      <c r="I55" s="75"/>
      <c r="J55" s="75"/>
      <c r="K55" s="75" t="s">
        <v>996</v>
      </c>
    </row>
    <row r="56" spans="1:11">
      <c r="A56" s="75" t="s">
        <v>1052</v>
      </c>
      <c r="B56" s="201" t="s">
        <v>1053</v>
      </c>
      <c r="C56" s="202"/>
      <c r="D56" s="75" t="s">
        <v>1054</v>
      </c>
      <c r="E56" s="75" t="s">
        <v>1055</v>
      </c>
      <c r="F56" s="75"/>
      <c r="G56" s="75"/>
      <c r="H56" s="75"/>
      <c r="I56" s="75"/>
      <c r="J56" s="75"/>
      <c r="K56" s="75" t="s">
        <v>1055</v>
      </c>
    </row>
    <row r="57" spans="1:11">
      <c r="A57" s="75"/>
      <c r="B57" s="75"/>
      <c r="C57" s="75"/>
      <c r="D57" s="75" t="s">
        <v>1056</v>
      </c>
      <c r="E57" s="75" t="s">
        <v>1057</v>
      </c>
      <c r="F57" s="75"/>
      <c r="G57" s="75"/>
      <c r="H57" s="75"/>
      <c r="I57" s="75"/>
      <c r="J57" s="75"/>
      <c r="K57" s="75" t="s">
        <v>1057</v>
      </c>
    </row>
    <row r="58" spans="1:11">
      <c r="A58" s="75"/>
      <c r="B58" s="75"/>
      <c r="C58" s="75"/>
      <c r="D58" s="75" t="s">
        <v>1058</v>
      </c>
      <c r="E58" s="75" t="s">
        <v>1057</v>
      </c>
      <c r="F58" s="75"/>
      <c r="G58" s="75"/>
      <c r="H58" s="75"/>
      <c r="I58" s="75"/>
      <c r="J58" s="75"/>
      <c r="K58" s="75" t="s">
        <v>1057</v>
      </c>
    </row>
    <row r="59" spans="1:11">
      <c r="A59" s="75"/>
      <c r="B59" s="75"/>
      <c r="C59" s="75"/>
      <c r="D59" s="75" t="s">
        <v>1059</v>
      </c>
      <c r="E59" s="75" t="s">
        <v>1055</v>
      </c>
      <c r="F59" s="75"/>
      <c r="G59" s="75"/>
      <c r="H59" s="75"/>
      <c r="I59" s="75"/>
      <c r="J59" s="75"/>
      <c r="K59" s="75" t="s">
        <v>1055</v>
      </c>
    </row>
    <row r="60" spans="1:11">
      <c r="A60" s="75"/>
      <c r="B60" s="75"/>
      <c r="C60" s="75"/>
      <c r="D60" s="75" t="s">
        <v>1060</v>
      </c>
      <c r="E60" s="75" t="s">
        <v>996</v>
      </c>
      <c r="F60" s="75"/>
      <c r="G60" s="75"/>
      <c r="H60" s="75"/>
      <c r="I60" s="75"/>
      <c r="J60" s="75"/>
      <c r="K60" s="75" t="s">
        <v>996</v>
      </c>
    </row>
    <row r="61" spans="1:11">
      <c r="A61" s="75"/>
      <c r="B61" s="75"/>
      <c r="C61" s="75"/>
      <c r="D61" s="75" t="s">
        <v>1061</v>
      </c>
      <c r="E61" s="75" t="s">
        <v>1055</v>
      </c>
      <c r="F61" s="75"/>
      <c r="G61" s="75"/>
      <c r="H61" s="75"/>
      <c r="I61" s="75"/>
      <c r="J61" s="75"/>
      <c r="K61" s="75" t="s">
        <v>1055</v>
      </c>
    </row>
    <row r="62" spans="1:11">
      <c r="A62" s="75"/>
      <c r="B62" s="75"/>
      <c r="C62" s="75"/>
      <c r="D62" s="75" t="s">
        <v>1062</v>
      </c>
      <c r="E62" s="75" t="s">
        <v>1005</v>
      </c>
      <c r="F62" s="75"/>
      <c r="G62" s="75"/>
      <c r="H62" s="75"/>
      <c r="I62" s="75"/>
      <c r="J62" s="75"/>
      <c r="K62" s="75" t="s">
        <v>1005</v>
      </c>
    </row>
    <row r="63" spans="1:11">
      <c r="A63" s="75"/>
      <c r="B63" s="75"/>
      <c r="C63" s="75"/>
      <c r="D63" s="75" t="s">
        <v>1063</v>
      </c>
      <c r="E63" s="75" t="s">
        <v>996</v>
      </c>
      <c r="F63" s="75"/>
      <c r="G63" s="75"/>
      <c r="H63" s="75"/>
      <c r="I63" s="75"/>
      <c r="J63" s="75"/>
      <c r="K63" s="75" t="s">
        <v>996</v>
      </c>
    </row>
    <row r="64" spans="1:11">
      <c r="A64" s="75" t="s">
        <v>1064</v>
      </c>
      <c r="B64" s="201" t="s">
        <v>1053</v>
      </c>
      <c r="C64" s="202"/>
      <c r="D64" s="75" t="s">
        <v>1065</v>
      </c>
      <c r="E64" s="75" t="s">
        <v>1066</v>
      </c>
      <c r="F64" s="75"/>
      <c r="G64" s="75"/>
      <c r="H64" s="75"/>
      <c r="I64" s="75"/>
      <c r="J64" s="75"/>
      <c r="K64" s="75" t="s">
        <v>1066</v>
      </c>
    </row>
    <row r="65" spans="1:11">
      <c r="A65" s="75"/>
      <c r="B65" s="75"/>
      <c r="C65" s="75"/>
      <c r="D65" s="75" t="s">
        <v>1067</v>
      </c>
      <c r="E65" s="75" t="s">
        <v>1055</v>
      </c>
      <c r="F65" s="75"/>
      <c r="G65" s="75"/>
      <c r="H65" s="75"/>
      <c r="I65" s="75"/>
      <c r="J65" s="75"/>
      <c r="K65" s="75" t="s">
        <v>1055</v>
      </c>
    </row>
    <row r="66" spans="1:11">
      <c r="A66" s="75"/>
      <c r="B66" s="75"/>
      <c r="C66" s="75"/>
      <c r="D66" s="75" t="s">
        <v>1068</v>
      </c>
      <c r="E66" s="75" t="s">
        <v>1055</v>
      </c>
      <c r="F66" s="75"/>
      <c r="G66" s="75"/>
      <c r="H66" s="75"/>
      <c r="I66" s="75"/>
      <c r="J66" s="75"/>
      <c r="K66" s="75" t="s">
        <v>1055</v>
      </c>
    </row>
    <row r="67" spans="1:11">
      <c r="A67" s="75"/>
      <c r="B67" s="75"/>
      <c r="C67" s="75"/>
      <c r="D67" s="75" t="s">
        <v>1069</v>
      </c>
      <c r="E67" s="75" t="s">
        <v>1005</v>
      </c>
      <c r="F67" s="75"/>
      <c r="G67" s="75"/>
      <c r="H67" s="75"/>
      <c r="I67" s="75"/>
      <c r="J67" s="75"/>
      <c r="K67" s="75" t="s">
        <v>1005</v>
      </c>
    </row>
    <row r="68" spans="1:11">
      <c r="A68" s="75"/>
      <c r="B68" s="75"/>
      <c r="C68" s="75"/>
      <c r="D68" s="75" t="s">
        <v>1070</v>
      </c>
      <c r="E68" s="75" t="s">
        <v>1057</v>
      </c>
      <c r="F68" s="75"/>
      <c r="G68" s="75"/>
      <c r="H68" s="75"/>
      <c r="I68" s="75"/>
      <c r="J68" s="75"/>
      <c r="K68" s="75" t="s">
        <v>1057</v>
      </c>
    </row>
    <row r="69" spans="1:11">
      <c r="A69" s="75"/>
      <c r="B69" s="75" t="s">
        <v>1071</v>
      </c>
      <c r="C69" s="75"/>
      <c r="D69" s="75" t="s">
        <v>1072</v>
      </c>
      <c r="E69" s="75" t="s">
        <v>1055</v>
      </c>
      <c r="F69" s="75"/>
      <c r="G69" s="75"/>
      <c r="H69" s="75"/>
      <c r="I69" s="75"/>
      <c r="J69" s="75"/>
      <c r="K69" s="75" t="s">
        <v>1055</v>
      </c>
    </row>
    <row r="70" spans="1:11">
      <c r="A70" s="75"/>
      <c r="B70" s="75"/>
      <c r="C70" s="75"/>
      <c r="D70" s="75" t="s">
        <v>1073</v>
      </c>
      <c r="E70" s="75" t="s">
        <v>996</v>
      </c>
      <c r="F70" s="75"/>
      <c r="G70" s="75"/>
      <c r="H70" s="75"/>
      <c r="I70" s="75"/>
      <c r="J70" s="75"/>
      <c r="K70" s="75" t="s">
        <v>996</v>
      </c>
    </row>
    <row r="71" spans="1:11">
      <c r="A71" s="75"/>
      <c r="B71" s="75"/>
      <c r="C71" s="75"/>
      <c r="D71" s="75" t="s">
        <v>1074</v>
      </c>
      <c r="E71" s="75" t="s">
        <v>1075</v>
      </c>
      <c r="F71" s="75"/>
      <c r="G71" s="75"/>
      <c r="H71" s="75"/>
      <c r="I71" s="75"/>
      <c r="J71" s="75"/>
      <c r="K71" s="75" t="s">
        <v>1075</v>
      </c>
    </row>
    <row r="72" spans="1:11">
      <c r="A72" s="75"/>
      <c r="B72" s="75"/>
      <c r="C72" s="75"/>
      <c r="D72" s="75" t="s">
        <v>1076</v>
      </c>
      <c r="E72" s="75" t="s">
        <v>996</v>
      </c>
      <c r="F72" s="75"/>
      <c r="G72" s="75"/>
      <c r="H72" s="75"/>
      <c r="I72" s="75"/>
      <c r="J72" s="75"/>
      <c r="K72" s="75" t="s">
        <v>996</v>
      </c>
    </row>
    <row r="73" spans="1:11">
      <c r="A73" s="75" t="s">
        <v>1077</v>
      </c>
      <c r="B73" s="201" t="s">
        <v>1078</v>
      </c>
      <c r="C73" s="202"/>
      <c r="D73" s="75" t="s">
        <v>1079</v>
      </c>
      <c r="E73" s="75"/>
      <c r="F73" s="75"/>
      <c r="G73" s="75"/>
      <c r="H73" s="75"/>
      <c r="I73" s="75"/>
      <c r="J73" s="75"/>
      <c r="K73" s="77" t="s">
        <v>1066</v>
      </c>
    </row>
    <row r="74" spans="1:11">
      <c r="A74" s="75"/>
      <c r="B74" s="75"/>
      <c r="C74" s="75"/>
      <c r="D74" s="75" t="s">
        <v>1080</v>
      </c>
      <c r="E74" s="75"/>
      <c r="F74" s="75"/>
      <c r="G74" s="75"/>
      <c r="H74" s="75"/>
      <c r="I74" s="75"/>
      <c r="J74" s="75"/>
      <c r="K74" s="77" t="s">
        <v>996</v>
      </c>
    </row>
    <row r="75" spans="1:11">
      <c r="A75" s="75"/>
      <c r="B75" s="75"/>
      <c r="C75" s="75"/>
      <c r="D75" s="75" t="s">
        <v>1081</v>
      </c>
      <c r="E75" s="75"/>
      <c r="F75" s="75"/>
      <c r="G75" s="75"/>
      <c r="H75" s="75"/>
      <c r="I75" s="75"/>
      <c r="J75" s="75"/>
      <c r="K75" s="77" t="s">
        <v>984</v>
      </c>
    </row>
    <row r="76" spans="1:11">
      <c r="A76" s="75"/>
      <c r="B76" s="75"/>
      <c r="C76" s="75"/>
      <c r="D76" s="75" t="s">
        <v>1082</v>
      </c>
      <c r="E76" s="75"/>
      <c r="F76" s="75"/>
      <c r="G76" s="75"/>
      <c r="H76" s="75"/>
      <c r="I76" s="75"/>
      <c r="J76" s="75"/>
      <c r="K76" s="77" t="s">
        <v>1057</v>
      </c>
    </row>
    <row r="77" spans="1:11">
      <c r="A77" s="75"/>
      <c r="B77" s="75"/>
      <c r="C77" s="75"/>
      <c r="D77" s="75" t="s">
        <v>1083</v>
      </c>
      <c r="E77" s="75"/>
      <c r="F77" s="75"/>
      <c r="G77" s="75"/>
      <c r="H77" s="75"/>
      <c r="I77" s="75"/>
      <c r="J77" s="75"/>
      <c r="K77" s="77" t="s">
        <v>996</v>
      </c>
    </row>
    <row r="78" spans="1:11">
      <c r="A78" s="75"/>
      <c r="B78" s="75"/>
      <c r="C78" s="75"/>
      <c r="D78" s="75" t="s">
        <v>1084</v>
      </c>
      <c r="E78" s="75"/>
      <c r="F78" s="75"/>
      <c r="G78" s="75"/>
      <c r="H78" s="75"/>
      <c r="I78" s="75"/>
      <c r="J78" s="75"/>
      <c r="K78" s="77" t="s">
        <v>1057</v>
      </c>
    </row>
    <row r="79" spans="1:11">
      <c r="A79" s="75"/>
      <c r="B79" s="75"/>
      <c r="C79" s="75"/>
      <c r="D79" s="75" t="s">
        <v>1085</v>
      </c>
      <c r="E79" s="75"/>
      <c r="F79" s="75"/>
      <c r="G79" s="75"/>
      <c r="H79" s="75"/>
      <c r="I79" s="75"/>
      <c r="J79" s="75"/>
      <c r="K79" s="77" t="s">
        <v>984</v>
      </c>
    </row>
    <row r="80" spans="1:11">
      <c r="A80" s="75"/>
      <c r="B80" s="75"/>
      <c r="C80" s="75"/>
      <c r="D80" s="75" t="s">
        <v>1086</v>
      </c>
      <c r="E80" s="75"/>
      <c r="F80" s="75"/>
      <c r="G80" s="75"/>
      <c r="H80" s="75"/>
      <c r="I80" s="75"/>
      <c r="J80" s="75"/>
      <c r="K80" s="77" t="s">
        <v>1037</v>
      </c>
    </row>
    <row r="81" spans="1:11">
      <c r="A81" s="75"/>
      <c r="B81" s="75" t="s">
        <v>1087</v>
      </c>
      <c r="C81" s="75"/>
      <c r="D81" s="75" t="s">
        <v>1088</v>
      </c>
      <c r="E81" s="75"/>
      <c r="F81" s="75"/>
      <c r="G81" s="75"/>
      <c r="H81" s="75"/>
      <c r="I81" s="75"/>
      <c r="J81" s="75"/>
      <c r="K81" s="77" t="s">
        <v>996</v>
      </c>
    </row>
    <row r="82" spans="1:11">
      <c r="A82" s="75"/>
      <c r="B82" s="75"/>
      <c r="C82" s="75"/>
      <c r="D82" s="75" t="s">
        <v>1089</v>
      </c>
      <c r="E82" s="75"/>
      <c r="F82" s="75"/>
      <c r="G82" s="75"/>
      <c r="H82" s="75"/>
      <c r="I82" s="75"/>
      <c r="J82" s="75"/>
      <c r="K82" s="77" t="s">
        <v>996</v>
      </c>
    </row>
    <row r="83" spans="1:11">
      <c r="A83" s="75"/>
      <c r="B83" s="75"/>
      <c r="C83" s="75"/>
      <c r="D83" s="75" t="s">
        <v>1090</v>
      </c>
      <c r="E83" s="75"/>
      <c r="F83" s="75"/>
      <c r="G83" s="75"/>
      <c r="H83" s="75"/>
      <c r="I83" s="75"/>
      <c r="J83" s="75"/>
      <c r="K83" s="77" t="s">
        <v>996</v>
      </c>
    </row>
    <row r="84" spans="1:11">
      <c r="A84" s="75"/>
      <c r="B84" s="75"/>
      <c r="C84" s="75"/>
      <c r="D84" s="75" t="s">
        <v>1091</v>
      </c>
      <c r="E84" s="75"/>
      <c r="F84" s="75"/>
      <c r="G84" s="75"/>
      <c r="H84" s="75"/>
      <c r="I84" s="75"/>
      <c r="J84" s="75"/>
      <c r="K84" s="77" t="s">
        <v>984</v>
      </c>
    </row>
    <row r="85" spans="1:11">
      <c r="A85" s="75"/>
      <c r="B85" s="75"/>
      <c r="C85" s="75"/>
      <c r="D85" s="75" t="s">
        <v>1092</v>
      </c>
      <c r="E85" s="75"/>
      <c r="F85" s="75"/>
      <c r="G85" s="75"/>
      <c r="H85" s="75"/>
      <c r="I85" s="75"/>
      <c r="J85" s="75"/>
      <c r="K85" s="77" t="s">
        <v>996</v>
      </c>
    </row>
    <row r="86" spans="1:11">
      <c r="A86" s="75"/>
      <c r="B86" s="75"/>
      <c r="C86" s="75"/>
      <c r="D86" s="75" t="s">
        <v>1093</v>
      </c>
      <c r="E86" s="75"/>
      <c r="F86" s="75"/>
      <c r="G86" s="75"/>
      <c r="H86" s="75"/>
      <c r="I86" s="75"/>
      <c r="J86" s="75"/>
      <c r="K86" s="77" t="s">
        <v>1037</v>
      </c>
    </row>
    <row r="87" spans="1:11">
      <c r="A87" s="75"/>
      <c r="B87" s="201" t="s">
        <v>1094</v>
      </c>
      <c r="C87" s="202"/>
      <c r="D87" s="75" t="s">
        <v>1095</v>
      </c>
      <c r="E87" s="75"/>
      <c r="F87" s="75"/>
      <c r="G87" s="75"/>
      <c r="H87" s="75"/>
      <c r="I87" s="75"/>
      <c r="J87" s="75"/>
      <c r="K87" s="77" t="s">
        <v>1037</v>
      </c>
    </row>
    <row r="88" spans="1:11">
      <c r="A88" s="75"/>
      <c r="B88" s="75"/>
      <c r="C88" s="75"/>
      <c r="D88" s="75" t="s">
        <v>1096</v>
      </c>
      <c r="E88" s="75"/>
      <c r="F88" s="75"/>
      <c r="G88" s="75"/>
      <c r="H88" s="75"/>
      <c r="I88" s="75"/>
      <c r="J88" s="75"/>
      <c r="K88" s="77" t="s">
        <v>996</v>
      </c>
    </row>
    <row r="89" spans="1:11">
      <c r="A89" s="75"/>
      <c r="B89" s="75"/>
      <c r="C89" s="75"/>
      <c r="D89" s="75" t="s">
        <v>1097</v>
      </c>
      <c r="E89" s="75"/>
      <c r="F89" s="75"/>
      <c r="G89" s="75"/>
      <c r="H89" s="75"/>
      <c r="I89" s="75"/>
      <c r="J89" s="75"/>
      <c r="K89" s="77" t="s">
        <v>996</v>
      </c>
    </row>
    <row r="90" spans="1:11">
      <c r="A90" s="75"/>
      <c r="B90" s="201" t="s">
        <v>1098</v>
      </c>
      <c r="C90" s="202"/>
      <c r="D90" s="75" t="s">
        <v>1099</v>
      </c>
      <c r="E90" s="75"/>
      <c r="F90" s="75"/>
      <c r="G90" s="75"/>
      <c r="H90" s="75"/>
      <c r="I90" s="75"/>
      <c r="J90" s="75"/>
      <c r="K90" s="77" t="s">
        <v>1037</v>
      </c>
    </row>
    <row r="91" spans="1:11">
      <c r="A91" s="75"/>
      <c r="B91" s="75"/>
      <c r="C91" s="75"/>
      <c r="D91" s="75" t="s">
        <v>1100</v>
      </c>
      <c r="E91" s="75"/>
      <c r="F91" s="75"/>
      <c r="G91" s="75"/>
      <c r="H91" s="75"/>
      <c r="I91" s="75"/>
      <c r="J91" s="75"/>
      <c r="K91" s="77" t="s">
        <v>1037</v>
      </c>
    </row>
    <row r="92" spans="1:11">
      <c r="A92" s="75"/>
      <c r="B92" s="75"/>
      <c r="C92" s="75"/>
      <c r="D92" s="75" t="s">
        <v>1101</v>
      </c>
      <c r="E92" s="75"/>
      <c r="F92" s="75"/>
      <c r="G92" s="75"/>
      <c r="H92" s="75"/>
      <c r="I92" s="75"/>
      <c r="J92" s="75"/>
      <c r="K92" s="77" t="s">
        <v>996</v>
      </c>
    </row>
    <row r="93" spans="1:11">
      <c r="A93" s="75"/>
      <c r="B93" s="75"/>
      <c r="C93" s="75"/>
      <c r="D93" s="75" t="s">
        <v>1102</v>
      </c>
      <c r="E93" s="75"/>
      <c r="F93" s="75"/>
      <c r="G93" s="75"/>
      <c r="H93" s="75"/>
      <c r="I93" s="75"/>
      <c r="J93" s="75"/>
      <c r="K93" s="77" t="s">
        <v>1037</v>
      </c>
    </row>
    <row r="94" spans="1:11">
      <c r="A94" s="75"/>
      <c r="B94" s="75"/>
      <c r="C94" s="75"/>
      <c r="D94" s="75" t="s">
        <v>1103</v>
      </c>
      <c r="E94" s="75"/>
      <c r="F94" s="75"/>
      <c r="G94" s="75"/>
      <c r="H94" s="75"/>
      <c r="I94" s="75"/>
      <c r="J94" s="75"/>
      <c r="K94" s="77" t="s">
        <v>1037</v>
      </c>
    </row>
    <row r="95" spans="1:11">
      <c r="A95" s="75"/>
      <c r="B95" s="75"/>
      <c r="C95" s="75"/>
      <c r="D95" s="75" t="s">
        <v>1104</v>
      </c>
      <c r="E95" s="75"/>
      <c r="F95" s="75"/>
      <c r="G95" s="75"/>
      <c r="H95" s="75"/>
      <c r="I95" s="75"/>
      <c r="J95" s="75"/>
      <c r="K95" s="77" t="s">
        <v>996</v>
      </c>
    </row>
    <row r="96" spans="1:11">
      <c r="A96" s="75" t="s">
        <v>1105</v>
      </c>
      <c r="B96" s="201" t="s">
        <v>1106</v>
      </c>
      <c r="C96" s="202"/>
      <c r="D96" s="75" t="s">
        <v>1107</v>
      </c>
      <c r="E96" s="75"/>
      <c r="F96" s="75"/>
      <c r="G96" s="75"/>
      <c r="H96" s="75"/>
      <c r="I96" s="75"/>
      <c r="J96" s="75"/>
      <c r="K96" s="77" t="s">
        <v>1066</v>
      </c>
    </row>
    <row r="97" spans="1:11">
      <c r="A97" s="75"/>
      <c r="B97" s="75"/>
      <c r="C97" s="75"/>
      <c r="D97" s="75" t="s">
        <v>1108</v>
      </c>
      <c r="E97" s="75"/>
      <c r="F97" s="75"/>
      <c r="G97" s="75"/>
      <c r="H97" s="75"/>
      <c r="I97" s="75"/>
      <c r="J97" s="75"/>
      <c r="K97" s="77" t="s">
        <v>1037</v>
      </c>
    </row>
    <row r="98" spans="1:11">
      <c r="A98" s="75"/>
      <c r="B98" s="75"/>
      <c r="C98" s="75"/>
      <c r="D98" s="75" t="s">
        <v>1109</v>
      </c>
      <c r="E98" s="75"/>
      <c r="F98" s="75"/>
      <c r="G98" s="75"/>
      <c r="H98" s="75"/>
      <c r="I98" s="75"/>
      <c r="J98" s="75"/>
      <c r="K98" s="77" t="s">
        <v>1037</v>
      </c>
    </row>
    <row r="99" spans="1:11">
      <c r="A99" s="75"/>
      <c r="B99" s="75"/>
      <c r="C99" s="75"/>
      <c r="D99" s="75" t="s">
        <v>1102</v>
      </c>
      <c r="E99" s="75"/>
      <c r="F99" s="75"/>
      <c r="G99" s="75"/>
      <c r="H99" s="75"/>
      <c r="I99" s="75"/>
      <c r="J99" s="75"/>
      <c r="K99" s="77" t="s">
        <v>1037</v>
      </c>
    </row>
    <row r="100" spans="1:11">
      <c r="A100" s="75"/>
      <c r="B100" s="75"/>
      <c r="C100" s="75"/>
      <c r="D100" s="75" t="s">
        <v>1110</v>
      </c>
      <c r="E100" s="75"/>
      <c r="F100" s="75"/>
      <c r="G100" s="75"/>
      <c r="H100" s="75"/>
      <c r="I100" s="75"/>
      <c r="J100" s="75"/>
      <c r="K100" s="77" t="s">
        <v>996</v>
      </c>
    </row>
    <row r="101" spans="1:11">
      <c r="A101" s="75" t="s">
        <v>1105</v>
      </c>
      <c r="B101" s="201" t="s">
        <v>1106</v>
      </c>
      <c r="C101" s="202"/>
      <c r="D101" s="75" t="s">
        <v>1102</v>
      </c>
      <c r="E101" s="75"/>
      <c r="F101" s="75"/>
      <c r="G101" s="75"/>
      <c r="H101" s="75"/>
      <c r="I101" s="75"/>
      <c r="J101" s="75"/>
      <c r="K101" s="77" t="s">
        <v>1037</v>
      </c>
    </row>
    <row r="102" spans="1:11">
      <c r="A102" s="75"/>
      <c r="B102" s="75"/>
      <c r="C102" s="75"/>
      <c r="D102" s="75" t="s">
        <v>1111</v>
      </c>
      <c r="E102" s="75"/>
      <c r="F102" s="75"/>
      <c r="G102" s="75"/>
      <c r="H102" s="75"/>
      <c r="I102" s="75"/>
      <c r="J102" s="75"/>
      <c r="K102" s="77" t="s">
        <v>1037</v>
      </c>
    </row>
    <row r="103" spans="1:11">
      <c r="A103" s="75"/>
      <c r="B103" s="75"/>
      <c r="C103" s="75"/>
      <c r="D103" s="75" t="s">
        <v>1110</v>
      </c>
      <c r="E103" s="75"/>
      <c r="F103" s="75"/>
      <c r="G103" s="75"/>
      <c r="H103" s="75"/>
      <c r="I103" s="75"/>
      <c r="J103" s="75"/>
      <c r="K103" s="77" t="s">
        <v>996</v>
      </c>
    </row>
    <row r="104" spans="1:11">
      <c r="A104" s="75"/>
      <c r="B104" s="75"/>
      <c r="C104" s="75"/>
      <c r="D104" s="75" t="s">
        <v>1112</v>
      </c>
      <c r="E104" s="75"/>
      <c r="F104" s="75"/>
      <c r="G104" s="75"/>
      <c r="H104" s="75"/>
      <c r="I104" s="75"/>
      <c r="J104" s="75"/>
      <c r="K104" s="77" t="s">
        <v>996</v>
      </c>
    </row>
    <row r="105" spans="1:11">
      <c r="A105" s="75"/>
      <c r="B105" s="75"/>
      <c r="C105" s="75"/>
      <c r="D105" s="75" t="s">
        <v>1113</v>
      </c>
      <c r="E105" s="75"/>
      <c r="F105" s="75"/>
      <c r="G105" s="75"/>
      <c r="H105" s="75"/>
      <c r="I105" s="75"/>
      <c r="J105" s="75"/>
      <c r="K105" s="77" t="s">
        <v>1037</v>
      </c>
    </row>
    <row r="106" spans="1:11">
      <c r="A106" s="75"/>
      <c r="B106" s="75"/>
      <c r="C106" s="75"/>
      <c r="D106" s="75" t="s">
        <v>1114</v>
      </c>
      <c r="E106" s="75"/>
      <c r="F106" s="75"/>
      <c r="G106" s="75"/>
      <c r="H106" s="75"/>
      <c r="I106" s="75"/>
      <c r="J106" s="75"/>
      <c r="K106" s="77" t="s">
        <v>1037</v>
      </c>
    </row>
    <row r="107" spans="1:11">
      <c r="A107" s="75"/>
      <c r="B107" s="75"/>
      <c r="C107" s="75"/>
      <c r="D107" s="75" t="s">
        <v>1115</v>
      </c>
      <c r="E107" s="75"/>
      <c r="F107" s="75"/>
      <c r="G107" s="75"/>
      <c r="H107" s="75"/>
      <c r="I107" s="75"/>
      <c r="J107" s="75"/>
      <c r="K107" s="77" t="s">
        <v>996</v>
      </c>
    </row>
    <row r="108" spans="1:11">
      <c r="A108" s="75"/>
      <c r="B108" s="75"/>
      <c r="C108" s="75"/>
      <c r="D108" s="75" t="s">
        <v>1116</v>
      </c>
      <c r="E108" s="75"/>
      <c r="F108" s="75"/>
      <c r="G108" s="75"/>
      <c r="H108" s="75"/>
      <c r="I108" s="75"/>
      <c r="J108" s="75"/>
      <c r="K108" s="77" t="s">
        <v>1037</v>
      </c>
    </row>
    <row r="109" spans="1:11">
      <c r="A109" s="75" t="s">
        <v>1117</v>
      </c>
      <c r="B109" s="201" t="s">
        <v>1118</v>
      </c>
      <c r="C109" s="202"/>
      <c r="D109" s="75" t="s">
        <v>1119</v>
      </c>
      <c r="E109" s="75"/>
      <c r="F109" s="75"/>
      <c r="G109" s="75"/>
      <c r="H109" s="75"/>
      <c r="I109" s="75"/>
      <c r="J109" s="75"/>
      <c r="K109" s="77" t="s">
        <v>1120</v>
      </c>
    </row>
    <row r="110" spans="1:11">
      <c r="A110" s="75"/>
      <c r="B110" s="75"/>
      <c r="C110" s="75"/>
      <c r="D110" s="75" t="s">
        <v>1121</v>
      </c>
      <c r="E110" s="75"/>
      <c r="F110" s="75"/>
      <c r="G110" s="75"/>
      <c r="H110" s="75"/>
      <c r="I110" s="75"/>
      <c r="J110" s="75"/>
      <c r="K110" s="77" t="s">
        <v>1120</v>
      </c>
    </row>
    <row r="111" spans="1:11">
      <c r="A111" s="75"/>
      <c r="B111" s="75"/>
      <c r="C111" s="75"/>
      <c r="D111" s="75" t="s">
        <v>1122</v>
      </c>
      <c r="E111" s="75"/>
      <c r="F111" s="75"/>
      <c r="G111" s="75"/>
      <c r="H111" s="75"/>
      <c r="I111" s="75"/>
      <c r="J111" s="75"/>
      <c r="K111" s="77" t="s">
        <v>1037</v>
      </c>
    </row>
    <row r="112" spans="1:11">
      <c r="A112" s="75" t="s">
        <v>790</v>
      </c>
      <c r="B112" s="201" t="s">
        <v>1123</v>
      </c>
      <c r="C112" s="202"/>
      <c r="D112" s="75" t="s">
        <v>1124</v>
      </c>
      <c r="E112" s="75"/>
      <c r="F112" s="75"/>
      <c r="G112" s="75"/>
      <c r="H112" s="75"/>
      <c r="I112" s="75"/>
      <c r="J112" s="75"/>
      <c r="K112" s="77" t="s">
        <v>1120</v>
      </c>
    </row>
    <row r="113" spans="1:11">
      <c r="A113" s="75"/>
      <c r="B113" s="75"/>
      <c r="C113" s="75"/>
      <c r="D113" s="75" t="s">
        <v>1125</v>
      </c>
      <c r="E113" s="75"/>
      <c r="F113" s="75"/>
      <c r="G113" s="75"/>
      <c r="H113" s="75"/>
      <c r="I113" s="75"/>
      <c r="J113" s="75"/>
      <c r="K113" s="77" t="s">
        <v>996</v>
      </c>
    </row>
    <row r="114" spans="1:11">
      <c r="A114" s="75"/>
      <c r="B114" s="75"/>
      <c r="C114" s="75"/>
      <c r="D114" s="75" t="s">
        <v>1126</v>
      </c>
      <c r="E114" s="75"/>
      <c r="F114" s="75"/>
      <c r="G114" s="75"/>
      <c r="H114" s="75"/>
      <c r="I114" s="75"/>
      <c r="J114" s="75"/>
      <c r="K114" s="77" t="s">
        <v>1120</v>
      </c>
    </row>
    <row r="115" spans="1:11">
      <c r="A115" s="75"/>
      <c r="B115" s="75"/>
      <c r="C115" s="75"/>
      <c r="D115" s="75" t="s">
        <v>1127</v>
      </c>
      <c r="E115" s="75"/>
      <c r="F115" s="75"/>
      <c r="G115" s="75"/>
      <c r="H115" s="75"/>
      <c r="I115" s="75"/>
      <c r="J115" s="75"/>
      <c r="K115" s="77" t="s">
        <v>1120</v>
      </c>
    </row>
    <row r="116" spans="1:11">
      <c r="A116" s="75"/>
      <c r="B116" s="75"/>
      <c r="C116" s="75"/>
      <c r="D116" s="201" t="s">
        <v>1104</v>
      </c>
      <c r="E116" s="202"/>
      <c r="F116" s="202"/>
      <c r="G116" s="202"/>
      <c r="H116" s="202"/>
      <c r="I116" s="202"/>
      <c r="J116" s="75"/>
      <c r="K116" s="77" t="s">
        <v>996</v>
      </c>
    </row>
    <row r="117" spans="1:11">
      <c r="A117" s="75"/>
      <c r="B117" s="75"/>
      <c r="C117" s="75"/>
      <c r="D117" s="201" t="s">
        <v>1128</v>
      </c>
      <c r="E117" s="202"/>
      <c r="F117" s="202"/>
      <c r="G117" s="202"/>
      <c r="H117" s="202"/>
      <c r="I117" s="202"/>
      <c r="J117" s="202"/>
      <c r="K117" s="77" t="s">
        <v>1120</v>
      </c>
    </row>
    <row r="118" spans="1:11">
      <c r="A118" s="75"/>
      <c r="B118" s="75"/>
      <c r="C118" s="75"/>
      <c r="D118" s="201" t="s">
        <v>1129</v>
      </c>
      <c r="E118" s="202"/>
      <c r="F118" s="75"/>
      <c r="G118" s="75"/>
      <c r="H118" s="75"/>
      <c r="I118" s="75"/>
      <c r="J118" s="75"/>
      <c r="K118" s="77" t="s">
        <v>996</v>
      </c>
    </row>
    <row r="119" spans="1:11">
      <c r="A119" s="75"/>
      <c r="B119" s="75"/>
      <c r="C119" s="75"/>
      <c r="D119" s="201" t="s">
        <v>1130</v>
      </c>
      <c r="E119" s="202"/>
      <c r="F119" s="202"/>
      <c r="G119" s="75"/>
      <c r="H119" s="75"/>
      <c r="I119" s="75"/>
      <c r="J119" s="75"/>
      <c r="K119" s="77" t="s">
        <v>996</v>
      </c>
    </row>
    <row r="120" spans="1:11">
      <c r="A120" s="75"/>
      <c r="B120" s="75"/>
      <c r="C120" s="75"/>
      <c r="D120" s="201" t="s">
        <v>1131</v>
      </c>
      <c r="E120" s="202"/>
      <c r="F120" s="202"/>
      <c r="G120" s="202"/>
      <c r="H120" s="202"/>
      <c r="I120" s="202"/>
      <c r="J120" s="202"/>
      <c r="K120" s="77" t="s">
        <v>996</v>
      </c>
    </row>
    <row r="121" spans="1:11">
      <c r="A121" s="75"/>
      <c r="B121" s="75"/>
      <c r="C121" s="75"/>
      <c r="D121" s="201" t="s">
        <v>1132</v>
      </c>
      <c r="E121" s="202"/>
      <c r="F121" s="202"/>
      <c r="G121" s="202"/>
      <c r="H121" s="202"/>
      <c r="I121" s="202"/>
      <c r="J121" s="75"/>
      <c r="K121" s="77" t="s">
        <v>996</v>
      </c>
    </row>
    <row r="122" spans="1:11">
      <c r="A122" s="75" t="s">
        <v>1133</v>
      </c>
      <c r="B122" s="201" t="s">
        <v>1134</v>
      </c>
      <c r="C122" s="202"/>
      <c r="D122" s="201" t="s">
        <v>1135</v>
      </c>
      <c r="E122" s="202"/>
      <c r="F122" s="202"/>
      <c r="G122" s="202"/>
      <c r="H122" s="202"/>
      <c r="I122" s="202"/>
      <c r="J122" s="75"/>
      <c r="K122" s="77" t="s">
        <v>1037</v>
      </c>
    </row>
    <row r="123" spans="1:11">
      <c r="A123" s="75"/>
      <c r="B123" s="75"/>
      <c r="C123" s="75"/>
      <c r="D123" s="201" t="s">
        <v>1136</v>
      </c>
      <c r="E123" s="202"/>
      <c r="F123" s="202"/>
      <c r="G123" s="202"/>
      <c r="H123" s="202"/>
      <c r="I123" s="75"/>
      <c r="J123" s="75"/>
      <c r="K123" s="77" t="s">
        <v>996</v>
      </c>
    </row>
    <row r="124" spans="1:11">
      <c r="A124" s="75"/>
      <c r="B124" s="75"/>
      <c r="C124" s="75"/>
      <c r="D124" s="201" t="s">
        <v>1137</v>
      </c>
      <c r="E124" s="202"/>
      <c r="F124" s="202"/>
      <c r="G124" s="75"/>
      <c r="H124" s="75"/>
      <c r="I124" s="75"/>
      <c r="J124" s="75"/>
      <c r="K124" s="77" t="s">
        <v>996</v>
      </c>
    </row>
    <row r="125" spans="1:11">
      <c r="A125" s="75"/>
      <c r="B125" s="75"/>
      <c r="C125" s="75"/>
      <c r="D125" s="201" t="s">
        <v>1138</v>
      </c>
      <c r="E125" s="202"/>
      <c r="F125" s="202"/>
      <c r="G125" s="202"/>
      <c r="H125" s="202"/>
      <c r="I125" s="75"/>
      <c r="J125" s="75"/>
      <c r="K125" s="77" t="s">
        <v>996</v>
      </c>
    </row>
    <row r="126" spans="1:11">
      <c r="A126" s="75"/>
      <c r="B126" s="75"/>
      <c r="C126" s="75"/>
      <c r="D126" s="201" t="s">
        <v>1139</v>
      </c>
      <c r="E126" s="202"/>
      <c r="F126" s="202"/>
      <c r="G126" s="202"/>
      <c r="H126" s="75"/>
      <c r="I126" s="75"/>
      <c r="J126" s="75"/>
      <c r="K126" s="77" t="s">
        <v>996</v>
      </c>
    </row>
    <row r="127" spans="1:11">
      <c r="A127" s="75"/>
      <c r="B127" s="75"/>
      <c r="C127" s="75"/>
      <c r="D127" s="201" t="s">
        <v>1140</v>
      </c>
      <c r="E127" s="202"/>
      <c r="F127" s="202"/>
      <c r="G127" s="202"/>
      <c r="H127" s="202"/>
      <c r="I127" s="202"/>
      <c r="J127" s="202"/>
      <c r="K127" s="77" t="s">
        <v>1037</v>
      </c>
    </row>
    <row r="128" spans="1:11">
      <c r="A128" s="75" t="s">
        <v>1141</v>
      </c>
      <c r="B128" s="201" t="s">
        <v>1142</v>
      </c>
      <c r="C128" s="202"/>
      <c r="D128" s="201" t="s">
        <v>1143</v>
      </c>
      <c r="E128" s="202"/>
      <c r="F128" s="202"/>
      <c r="G128" s="202"/>
      <c r="H128" s="75"/>
      <c r="I128" s="75"/>
      <c r="J128" s="75"/>
      <c r="K128" s="77" t="s">
        <v>996</v>
      </c>
    </row>
    <row r="129" spans="1:11">
      <c r="A129" s="75"/>
      <c r="B129" s="75"/>
      <c r="C129" s="75"/>
      <c r="D129" s="201" t="s">
        <v>1144</v>
      </c>
      <c r="E129" s="202"/>
      <c r="F129" s="202"/>
      <c r="G129" s="202"/>
      <c r="H129" s="202"/>
      <c r="I129" s="202"/>
      <c r="J129" s="202"/>
      <c r="K129" s="77" t="s">
        <v>996</v>
      </c>
    </row>
    <row r="130" spans="1:11">
      <c r="A130" s="75"/>
      <c r="B130" s="75"/>
      <c r="C130" s="75"/>
      <c r="D130" s="75"/>
      <c r="E130" s="75"/>
      <c r="F130" s="75"/>
      <c r="G130" s="75"/>
      <c r="H130" s="75"/>
      <c r="I130" s="75"/>
      <c r="J130" s="75"/>
      <c r="K130" s="77" t="s">
        <v>996</v>
      </c>
    </row>
    <row r="131" spans="1:11">
      <c r="A131" s="75"/>
      <c r="B131" s="75"/>
      <c r="C131" s="75"/>
      <c r="D131" s="75"/>
      <c r="E131" s="75"/>
      <c r="F131" s="75"/>
      <c r="G131" s="75"/>
      <c r="H131" s="75"/>
      <c r="I131" s="75"/>
      <c r="J131" s="75"/>
      <c r="K131" s="77" t="s">
        <v>996</v>
      </c>
    </row>
    <row r="132" spans="1:11">
      <c r="A132" s="74" t="s">
        <v>1145</v>
      </c>
      <c r="B132" s="74"/>
      <c r="C132" s="74"/>
      <c r="D132" s="75" t="s">
        <v>974</v>
      </c>
      <c r="E132" s="74"/>
      <c r="F132" s="74"/>
      <c r="G132" s="74"/>
      <c r="H132" s="74"/>
      <c r="I132" s="74"/>
      <c r="J132" s="75"/>
      <c r="K132" s="77" t="s">
        <v>1005</v>
      </c>
    </row>
    <row r="133" spans="1:11">
      <c r="A133" s="79" t="s">
        <v>2</v>
      </c>
      <c r="B133" s="79" t="s">
        <v>977</v>
      </c>
      <c r="C133" s="79" t="s">
        <v>978</v>
      </c>
      <c r="D133" s="79" t="s">
        <v>979</v>
      </c>
      <c r="E133" s="75"/>
      <c r="F133" s="75"/>
      <c r="G133" s="75"/>
      <c r="H133" s="75"/>
      <c r="I133" s="75"/>
      <c r="J133" s="75"/>
      <c r="K133" s="77" t="s">
        <v>996</v>
      </c>
    </row>
    <row r="134" spans="1:11">
      <c r="A134" s="75" t="s">
        <v>1146</v>
      </c>
      <c r="B134" s="201" t="s">
        <v>1147</v>
      </c>
      <c r="C134" s="202"/>
      <c r="D134" s="201" t="s">
        <v>1148</v>
      </c>
      <c r="E134" s="202"/>
      <c r="F134" s="202"/>
      <c r="G134" s="202"/>
      <c r="H134" s="75"/>
      <c r="I134" s="75"/>
      <c r="J134" s="75"/>
      <c r="K134" s="77" t="s">
        <v>996</v>
      </c>
    </row>
    <row r="135" spans="1:11">
      <c r="A135" s="75"/>
      <c r="B135" s="75"/>
      <c r="C135" s="75"/>
      <c r="D135" s="201" t="s">
        <v>1149</v>
      </c>
      <c r="E135" s="202"/>
      <c r="F135" s="202"/>
      <c r="G135" s="202"/>
      <c r="H135" s="202"/>
      <c r="I135" s="202"/>
      <c r="J135" s="202"/>
      <c r="K135" s="77" t="s">
        <v>1005</v>
      </c>
    </row>
    <row r="136" spans="1:11">
      <c r="A136" s="75"/>
      <c r="B136" s="75"/>
      <c r="C136" s="75"/>
      <c r="D136" s="201" t="s">
        <v>1150</v>
      </c>
      <c r="E136" s="202"/>
      <c r="F136" s="202"/>
      <c r="G136" s="202"/>
      <c r="H136" s="202"/>
      <c r="I136" s="202"/>
      <c r="J136" s="202"/>
      <c r="K136" s="77" t="s">
        <v>1005</v>
      </c>
    </row>
    <row r="137" spans="1:11">
      <c r="A137" s="75"/>
      <c r="B137" s="75"/>
      <c r="C137" s="75"/>
      <c r="D137" s="201" t="s">
        <v>1151</v>
      </c>
      <c r="E137" s="202"/>
      <c r="F137" s="202"/>
      <c r="G137" s="202"/>
      <c r="H137" s="202"/>
      <c r="I137" s="202"/>
      <c r="J137" s="75"/>
      <c r="K137" s="77" t="s">
        <v>996</v>
      </c>
    </row>
    <row r="138" spans="1:11">
      <c r="A138" s="75"/>
      <c r="B138" s="75"/>
      <c r="C138" s="75"/>
      <c r="D138" s="201" t="s">
        <v>1152</v>
      </c>
      <c r="E138" s="202"/>
      <c r="F138" s="202"/>
      <c r="G138" s="75"/>
      <c r="H138" s="75"/>
      <c r="I138" s="75"/>
      <c r="J138" s="75"/>
      <c r="K138" s="77" t="s">
        <v>1075</v>
      </c>
    </row>
    <row r="139" spans="1:11">
      <c r="A139" s="75"/>
      <c r="B139" s="75"/>
      <c r="C139" s="75"/>
      <c r="D139" s="201" t="s">
        <v>1153</v>
      </c>
      <c r="E139" s="202"/>
      <c r="F139" s="202"/>
      <c r="G139" s="75"/>
      <c r="H139" s="75"/>
      <c r="I139" s="75"/>
      <c r="J139" s="75"/>
      <c r="K139" s="77" t="s">
        <v>996</v>
      </c>
    </row>
    <row r="140" spans="1:11">
      <c r="A140" s="75"/>
      <c r="B140" s="75"/>
      <c r="C140" s="75"/>
      <c r="D140" s="201" t="s">
        <v>1154</v>
      </c>
      <c r="E140" s="202"/>
      <c r="F140" s="202"/>
      <c r="G140" s="202"/>
      <c r="H140" s="75"/>
      <c r="I140" s="75"/>
      <c r="J140" s="75"/>
      <c r="K140" s="77" t="s">
        <v>996</v>
      </c>
    </row>
    <row r="141" spans="1:11">
      <c r="A141" s="75" t="s">
        <v>1155</v>
      </c>
      <c r="B141" s="201" t="s">
        <v>1156</v>
      </c>
      <c r="C141" s="202"/>
      <c r="D141" s="201" t="s">
        <v>1157</v>
      </c>
      <c r="E141" s="202"/>
      <c r="F141" s="202"/>
      <c r="G141" s="202"/>
      <c r="H141" s="202"/>
      <c r="I141" s="75"/>
      <c r="J141" s="75"/>
      <c r="K141" s="77" t="s">
        <v>996</v>
      </c>
    </row>
    <row r="142" spans="1:11">
      <c r="A142" s="75"/>
      <c r="B142" s="75"/>
      <c r="C142" s="75"/>
      <c r="D142" s="201" t="s">
        <v>1158</v>
      </c>
      <c r="E142" s="202"/>
      <c r="F142" s="202"/>
      <c r="G142" s="75"/>
      <c r="H142" s="75"/>
      <c r="I142" s="75"/>
      <c r="J142" s="75"/>
      <c r="K142" s="77" t="s">
        <v>996</v>
      </c>
    </row>
    <row r="143" spans="1:11">
      <c r="A143" s="75"/>
      <c r="B143" s="75"/>
      <c r="C143" s="75"/>
      <c r="D143" s="201" t="s">
        <v>1159</v>
      </c>
      <c r="E143" s="202"/>
      <c r="F143" s="202"/>
      <c r="G143" s="202"/>
      <c r="H143" s="75"/>
      <c r="I143" s="75"/>
      <c r="J143" s="75"/>
      <c r="K143" s="77" t="s">
        <v>996</v>
      </c>
    </row>
    <row r="144" spans="1:11">
      <c r="A144" s="75"/>
      <c r="B144" s="75"/>
      <c r="C144" s="75"/>
      <c r="D144" s="201" t="s">
        <v>1160</v>
      </c>
      <c r="E144" s="202"/>
      <c r="F144" s="202"/>
      <c r="G144" s="202"/>
      <c r="H144" s="202"/>
      <c r="I144" s="202"/>
      <c r="J144" s="75"/>
      <c r="K144" s="77" t="s">
        <v>1161</v>
      </c>
    </row>
    <row r="145" spans="1:11">
      <c r="A145" s="75"/>
      <c r="B145" s="75"/>
      <c r="C145" s="75"/>
      <c r="D145" s="201" t="s">
        <v>1162</v>
      </c>
      <c r="E145" s="202"/>
      <c r="F145" s="202"/>
      <c r="G145" s="202"/>
      <c r="H145" s="202"/>
      <c r="I145" s="75"/>
      <c r="J145" s="75"/>
      <c r="K145" s="77" t="s">
        <v>1005</v>
      </c>
    </row>
    <row r="146" spans="1:11">
      <c r="A146" s="75"/>
      <c r="B146" s="75"/>
      <c r="C146" s="75"/>
      <c r="D146" s="201" t="s">
        <v>1163</v>
      </c>
      <c r="E146" s="202"/>
      <c r="F146" s="202"/>
      <c r="G146" s="202"/>
      <c r="H146" s="202"/>
      <c r="I146" s="75"/>
      <c r="J146" s="75"/>
      <c r="K146" s="77" t="s">
        <v>984</v>
      </c>
    </row>
    <row r="147" spans="1:11">
      <c r="A147" s="75"/>
      <c r="B147" s="75"/>
      <c r="C147" s="75"/>
      <c r="D147" s="201" t="s">
        <v>1164</v>
      </c>
      <c r="E147" s="202"/>
      <c r="F147" s="202"/>
      <c r="G147" s="202"/>
      <c r="H147" s="202"/>
      <c r="I147" s="75"/>
      <c r="J147" s="75"/>
      <c r="K147" s="77" t="s">
        <v>996</v>
      </c>
    </row>
    <row r="148" spans="1:11">
      <c r="A148" s="75"/>
      <c r="B148" s="75"/>
      <c r="C148" s="75"/>
      <c r="D148" s="201" t="s">
        <v>1165</v>
      </c>
      <c r="E148" s="202"/>
      <c r="F148" s="202"/>
      <c r="G148" s="202"/>
      <c r="H148" s="202"/>
      <c r="I148" s="202"/>
      <c r="J148" s="202"/>
      <c r="K148" s="77" t="s">
        <v>1005</v>
      </c>
    </row>
    <row r="149" spans="1:11">
      <c r="A149" s="75"/>
      <c r="B149" s="75"/>
      <c r="C149" s="75"/>
      <c r="D149" s="201" t="s">
        <v>1166</v>
      </c>
      <c r="E149" s="202"/>
      <c r="F149" s="202"/>
      <c r="G149" s="202"/>
      <c r="H149" s="202"/>
      <c r="I149" s="202"/>
      <c r="J149" s="202"/>
      <c r="K149" s="77" t="s">
        <v>996</v>
      </c>
    </row>
    <row r="150" spans="1:11">
      <c r="A150" s="75"/>
      <c r="B150" s="75"/>
      <c r="C150" s="75"/>
      <c r="D150" s="75" t="s">
        <v>1167</v>
      </c>
      <c r="E150" s="75"/>
      <c r="F150" s="75"/>
      <c r="G150" s="75"/>
      <c r="H150" s="75"/>
      <c r="I150" s="75"/>
      <c r="J150" s="75"/>
      <c r="K150" s="77" t="s">
        <v>996</v>
      </c>
    </row>
    <row r="151" spans="1:11">
      <c r="A151" s="75"/>
      <c r="B151" s="201" t="s">
        <v>1168</v>
      </c>
      <c r="C151" s="202"/>
      <c r="D151" s="201" t="s">
        <v>1169</v>
      </c>
      <c r="E151" s="202"/>
      <c r="F151" s="202"/>
      <c r="G151" s="202"/>
      <c r="H151" s="202"/>
      <c r="I151" s="202"/>
      <c r="J151" s="75"/>
      <c r="K151" s="77" t="s">
        <v>984</v>
      </c>
    </row>
    <row r="152" spans="1:11">
      <c r="A152" s="75"/>
      <c r="B152" s="75"/>
      <c r="C152" s="75"/>
      <c r="D152" s="201" t="s">
        <v>1170</v>
      </c>
      <c r="E152" s="202"/>
      <c r="F152" s="202"/>
      <c r="G152" s="202"/>
      <c r="H152" s="75"/>
      <c r="I152" s="75"/>
      <c r="J152" s="75"/>
      <c r="K152" s="77" t="s">
        <v>996</v>
      </c>
    </row>
    <row r="153" spans="1:11">
      <c r="A153" s="75" t="s">
        <v>1171</v>
      </c>
      <c r="B153" s="201" t="s">
        <v>1172</v>
      </c>
      <c r="C153" s="202"/>
      <c r="D153" s="201" t="s">
        <v>1173</v>
      </c>
      <c r="E153" s="202"/>
      <c r="F153" s="202"/>
      <c r="G153" s="202"/>
      <c r="H153" s="202"/>
      <c r="I153" s="75"/>
      <c r="J153" s="75"/>
      <c r="K153" s="77" t="s">
        <v>1022</v>
      </c>
    </row>
    <row r="154" spans="1:11">
      <c r="A154" s="75"/>
      <c r="B154" s="75"/>
      <c r="C154" s="75"/>
      <c r="D154" s="201" t="s">
        <v>1174</v>
      </c>
      <c r="E154" s="202"/>
      <c r="F154" s="202"/>
      <c r="G154" s="202"/>
      <c r="H154" s="202"/>
      <c r="I154" s="202"/>
      <c r="J154" s="202"/>
      <c r="K154" s="77" t="s">
        <v>996</v>
      </c>
    </row>
    <row r="155" spans="1:11">
      <c r="A155" s="75"/>
      <c r="B155" s="75"/>
      <c r="C155" s="75"/>
      <c r="D155" s="201" t="s">
        <v>1175</v>
      </c>
      <c r="E155" s="202"/>
      <c r="F155" s="202"/>
      <c r="G155" s="202"/>
      <c r="H155" s="202"/>
      <c r="I155" s="202"/>
      <c r="J155" s="202"/>
      <c r="K155" s="77" t="s">
        <v>996</v>
      </c>
    </row>
    <row r="156" spans="1:11">
      <c r="A156" s="75"/>
      <c r="B156" s="75"/>
      <c r="C156" s="75"/>
      <c r="D156" s="201" t="s">
        <v>1176</v>
      </c>
      <c r="E156" s="202"/>
      <c r="F156" s="202"/>
      <c r="G156" s="202"/>
      <c r="H156" s="202"/>
      <c r="I156" s="202"/>
      <c r="J156" s="75"/>
      <c r="K156" s="77" t="s">
        <v>1177</v>
      </c>
    </row>
    <row r="157" spans="1:11">
      <c r="A157" s="75"/>
      <c r="B157" s="75"/>
      <c r="C157" s="75"/>
      <c r="D157" s="201" t="s">
        <v>1178</v>
      </c>
      <c r="E157" s="202"/>
      <c r="F157" s="202"/>
      <c r="G157" s="202"/>
      <c r="H157" s="202"/>
      <c r="I157" s="202"/>
      <c r="J157" s="202"/>
      <c r="K157" s="77" t="s">
        <v>996</v>
      </c>
    </row>
    <row r="158" spans="1:11">
      <c r="A158" s="75" t="s">
        <v>1179</v>
      </c>
      <c r="B158" s="201" t="s">
        <v>1180</v>
      </c>
      <c r="C158" s="202"/>
      <c r="D158" s="201" t="s">
        <v>1181</v>
      </c>
      <c r="E158" s="202"/>
      <c r="F158" s="202"/>
      <c r="G158" s="202"/>
      <c r="H158" s="75"/>
      <c r="I158" s="75"/>
      <c r="J158" s="75"/>
      <c r="K158" s="77" t="s">
        <v>1182</v>
      </c>
    </row>
    <row r="159" spans="1:11">
      <c r="A159" s="75"/>
      <c r="B159" s="75"/>
      <c r="C159" s="75"/>
      <c r="D159" s="201" t="s">
        <v>1183</v>
      </c>
      <c r="E159" s="202"/>
      <c r="F159" s="202"/>
      <c r="G159" s="202"/>
      <c r="H159" s="202"/>
      <c r="I159" s="75"/>
      <c r="J159" s="75"/>
      <c r="K159" s="77" t="s">
        <v>996</v>
      </c>
    </row>
    <row r="160" spans="1:11">
      <c r="A160" s="75"/>
      <c r="B160" s="75"/>
      <c r="C160" s="75"/>
      <c r="D160" s="201" t="s">
        <v>1184</v>
      </c>
      <c r="E160" s="202"/>
      <c r="F160" s="202"/>
      <c r="G160" s="202"/>
      <c r="H160" s="75"/>
      <c r="I160" s="75"/>
      <c r="J160" s="75"/>
      <c r="K160" s="77" t="s">
        <v>996</v>
      </c>
    </row>
    <row r="161" spans="1:11">
      <c r="A161" s="75" t="s">
        <v>1185</v>
      </c>
      <c r="B161" s="201" t="s">
        <v>1186</v>
      </c>
      <c r="C161" s="202"/>
      <c r="D161" s="201" t="s">
        <v>1187</v>
      </c>
      <c r="E161" s="202"/>
      <c r="F161" s="202"/>
      <c r="G161" s="75"/>
      <c r="H161" s="75"/>
      <c r="I161" s="75"/>
      <c r="J161" s="75"/>
      <c r="K161" s="77" t="s">
        <v>1188</v>
      </c>
    </row>
    <row r="162" spans="1:11">
      <c r="A162" s="75"/>
      <c r="B162" s="75"/>
      <c r="C162" s="75"/>
      <c r="D162" s="201" t="s">
        <v>1189</v>
      </c>
      <c r="E162" s="202"/>
      <c r="F162" s="202"/>
      <c r="G162" s="202"/>
      <c r="H162" s="75"/>
      <c r="I162" s="75"/>
      <c r="J162" s="75"/>
      <c r="K162" s="77" t="s">
        <v>996</v>
      </c>
    </row>
    <row r="163" spans="1:11">
      <c r="A163" s="75"/>
      <c r="B163" s="75"/>
      <c r="C163" s="75"/>
      <c r="D163" s="201" t="s">
        <v>1190</v>
      </c>
      <c r="E163" s="202"/>
      <c r="F163" s="202"/>
      <c r="G163" s="202"/>
      <c r="H163" s="202"/>
      <c r="I163" s="202"/>
      <c r="J163" s="75"/>
      <c r="K163" s="77" t="s">
        <v>996</v>
      </c>
    </row>
    <row r="164" spans="1:11">
      <c r="A164" s="75"/>
      <c r="B164" s="75"/>
      <c r="C164" s="75"/>
      <c r="D164" s="201" t="s">
        <v>1191</v>
      </c>
      <c r="E164" s="202"/>
      <c r="F164" s="202"/>
      <c r="G164" s="75"/>
      <c r="H164" s="75"/>
      <c r="I164" s="75"/>
      <c r="J164" s="75"/>
      <c r="K164" s="77" t="s">
        <v>996</v>
      </c>
    </row>
    <row r="165" spans="1:11">
      <c r="A165" s="75"/>
      <c r="B165" s="75"/>
      <c r="C165" s="75"/>
      <c r="D165" s="201" t="s">
        <v>1192</v>
      </c>
      <c r="E165" s="202"/>
      <c r="F165" s="202"/>
      <c r="G165" s="75"/>
      <c r="H165" s="75"/>
      <c r="I165" s="75"/>
      <c r="J165" s="75"/>
      <c r="K165" s="77" t="s">
        <v>996</v>
      </c>
    </row>
    <row r="166" spans="1:11">
      <c r="A166" s="75"/>
      <c r="B166" s="75"/>
      <c r="C166" s="75"/>
      <c r="D166" s="201" t="s">
        <v>1193</v>
      </c>
      <c r="E166" s="202"/>
      <c r="F166" s="202"/>
      <c r="G166" s="202"/>
      <c r="H166" s="202"/>
      <c r="I166" s="75"/>
      <c r="J166" s="75"/>
      <c r="K166" s="77" t="s">
        <v>996</v>
      </c>
    </row>
    <row r="167" spans="1:11">
      <c r="A167" s="75"/>
      <c r="B167" s="75"/>
      <c r="C167" s="75"/>
      <c r="D167" s="201" t="s">
        <v>1194</v>
      </c>
      <c r="E167" s="202"/>
      <c r="F167" s="202"/>
      <c r="G167" s="202"/>
      <c r="H167" s="75"/>
      <c r="I167" s="75"/>
      <c r="J167" s="75"/>
      <c r="K167" s="77" t="s">
        <v>1161</v>
      </c>
    </row>
    <row r="168" spans="1:11">
      <c r="A168" s="75" t="s">
        <v>1195</v>
      </c>
      <c r="B168" s="75" t="s">
        <v>1196</v>
      </c>
      <c r="C168" s="75"/>
      <c r="D168" s="201" t="s">
        <v>1197</v>
      </c>
      <c r="E168" s="202"/>
      <c r="F168" s="202"/>
      <c r="G168" s="202"/>
      <c r="H168" s="202"/>
      <c r="I168" s="202"/>
      <c r="J168" s="202"/>
      <c r="K168" s="77" t="s">
        <v>996</v>
      </c>
    </row>
    <row r="169" spans="1:11">
      <c r="A169" s="75"/>
      <c r="B169" s="75"/>
      <c r="C169" s="75"/>
      <c r="D169" s="201" t="s">
        <v>1198</v>
      </c>
      <c r="E169" s="202"/>
      <c r="F169" s="202"/>
      <c r="G169" s="202"/>
      <c r="H169" s="202"/>
      <c r="I169" s="202"/>
      <c r="J169" s="75"/>
      <c r="K169" s="77" t="s">
        <v>996</v>
      </c>
    </row>
    <row r="170" spans="1:11">
      <c r="A170" s="75" t="s">
        <v>1199</v>
      </c>
      <c r="B170" s="201" t="s">
        <v>1200</v>
      </c>
      <c r="C170" s="202"/>
      <c r="D170" s="201" t="s">
        <v>1201</v>
      </c>
      <c r="E170" s="202"/>
      <c r="F170" s="202"/>
      <c r="G170" s="202"/>
      <c r="H170" s="75"/>
      <c r="I170" s="75"/>
      <c r="J170" s="75"/>
      <c r="K170" s="77" t="s">
        <v>996</v>
      </c>
    </row>
    <row r="171" spans="1:11">
      <c r="A171" s="75"/>
      <c r="B171" s="75"/>
      <c r="C171" s="75"/>
      <c r="D171" s="201" t="s">
        <v>1202</v>
      </c>
      <c r="E171" s="202"/>
      <c r="F171" s="202"/>
      <c r="G171" s="202"/>
      <c r="H171" s="202"/>
      <c r="I171" s="202"/>
      <c r="J171" s="75"/>
      <c r="K171" s="77" t="s">
        <v>996</v>
      </c>
    </row>
    <row r="172" spans="1:11">
      <c r="A172" s="75"/>
      <c r="B172" s="75"/>
      <c r="C172" s="75"/>
      <c r="D172" s="201" t="s">
        <v>1203</v>
      </c>
      <c r="E172" s="202"/>
      <c r="F172" s="202"/>
      <c r="G172" s="202"/>
      <c r="H172" s="75"/>
      <c r="I172" s="75"/>
      <c r="J172" s="75"/>
      <c r="K172" s="77" t="s">
        <v>996</v>
      </c>
    </row>
    <row r="173" spans="1:11">
      <c r="A173" s="75"/>
      <c r="B173" s="75"/>
      <c r="C173" s="75"/>
      <c r="D173" s="201" t="s">
        <v>1204</v>
      </c>
      <c r="E173" s="202"/>
      <c r="F173" s="202"/>
      <c r="G173" s="202"/>
      <c r="H173" s="202"/>
      <c r="I173" s="75"/>
      <c r="J173" s="75"/>
      <c r="K173" s="77" t="s">
        <v>996</v>
      </c>
    </row>
    <row r="174" spans="1:11">
      <c r="A174" s="75"/>
      <c r="B174" s="75" t="s">
        <v>917</v>
      </c>
      <c r="C174" s="75"/>
      <c r="D174" s="201" t="s">
        <v>1205</v>
      </c>
      <c r="E174" s="202"/>
      <c r="F174" s="202"/>
      <c r="G174" s="202"/>
      <c r="H174" s="202"/>
      <c r="I174" s="202"/>
      <c r="J174" s="202"/>
      <c r="K174" s="77" t="s">
        <v>996</v>
      </c>
    </row>
    <row r="175" spans="1:11">
      <c r="A175" s="75"/>
      <c r="B175" s="75"/>
      <c r="C175" s="75"/>
      <c r="D175" s="201" t="s">
        <v>1206</v>
      </c>
      <c r="E175" s="202"/>
      <c r="F175" s="202"/>
      <c r="G175" s="202"/>
      <c r="H175" s="75"/>
      <c r="I175" s="75"/>
      <c r="J175" s="75"/>
      <c r="K175" s="77" t="s">
        <v>996</v>
      </c>
    </row>
    <row r="176" spans="1:11">
      <c r="A176" s="75"/>
      <c r="B176" s="75"/>
      <c r="C176" s="75"/>
      <c r="D176" s="201" t="s">
        <v>1207</v>
      </c>
      <c r="E176" s="202"/>
      <c r="F176" s="202"/>
      <c r="G176" s="202"/>
      <c r="H176" s="202"/>
      <c r="I176" s="75"/>
      <c r="J176" s="75"/>
      <c r="K176" s="77" t="s">
        <v>996</v>
      </c>
    </row>
    <row r="177" spans="1:11">
      <c r="A177" s="75" t="s">
        <v>1208</v>
      </c>
      <c r="B177" s="201" t="s">
        <v>1147</v>
      </c>
      <c r="C177" s="202"/>
      <c r="D177" s="201" t="s">
        <v>1209</v>
      </c>
      <c r="E177" s="202"/>
      <c r="F177" s="202"/>
      <c r="G177" s="202"/>
      <c r="H177" s="75"/>
      <c r="I177" s="75"/>
      <c r="J177" s="75"/>
      <c r="K177" s="77" t="s">
        <v>1005</v>
      </c>
    </row>
    <row r="178" spans="1:11">
      <c r="A178" s="75"/>
      <c r="B178" s="75"/>
      <c r="C178" s="75"/>
      <c r="D178" s="201" t="s">
        <v>1210</v>
      </c>
      <c r="E178" s="202"/>
      <c r="F178" s="202"/>
      <c r="G178" s="202"/>
      <c r="H178" s="75"/>
      <c r="I178" s="75"/>
      <c r="J178" s="75"/>
      <c r="K178" s="77" t="s">
        <v>996</v>
      </c>
    </row>
    <row r="179" spans="1:11">
      <c r="A179" s="75"/>
      <c r="B179" s="75"/>
      <c r="C179" s="75"/>
      <c r="D179" s="201" t="s">
        <v>1211</v>
      </c>
      <c r="E179" s="202"/>
      <c r="F179" s="202"/>
      <c r="G179" s="202"/>
      <c r="H179" s="202"/>
      <c r="I179" s="202"/>
      <c r="J179" s="202"/>
      <c r="K179" s="77" t="s">
        <v>996</v>
      </c>
    </row>
    <row r="180" spans="1:11">
      <c r="A180" s="75"/>
      <c r="B180" s="75"/>
      <c r="C180" s="75"/>
      <c r="D180" s="201" t="s">
        <v>1212</v>
      </c>
      <c r="E180" s="202"/>
      <c r="F180" s="202"/>
      <c r="G180" s="202"/>
      <c r="H180" s="202"/>
      <c r="I180" s="202"/>
      <c r="J180" s="202"/>
      <c r="K180" s="77" t="s">
        <v>996</v>
      </c>
    </row>
    <row r="181" spans="1:11">
      <c r="A181" s="75"/>
      <c r="B181" s="75"/>
      <c r="C181" s="75"/>
      <c r="D181" s="201" t="s">
        <v>1213</v>
      </c>
      <c r="E181" s="202"/>
      <c r="F181" s="202"/>
      <c r="G181" s="202"/>
      <c r="H181" s="75"/>
      <c r="I181" s="75"/>
      <c r="J181" s="75"/>
      <c r="K181" s="77" t="s">
        <v>996</v>
      </c>
    </row>
    <row r="182" spans="1:11">
      <c r="A182" s="75"/>
      <c r="B182" s="75"/>
      <c r="C182" s="75"/>
      <c r="D182" s="201" t="s">
        <v>1214</v>
      </c>
      <c r="E182" s="202"/>
      <c r="F182" s="75"/>
      <c r="G182" s="75"/>
      <c r="H182" s="75"/>
      <c r="I182" s="75"/>
      <c r="J182" s="75"/>
      <c r="K182" s="77" t="s">
        <v>1075</v>
      </c>
    </row>
    <row r="183" spans="1:11">
      <c r="A183" s="75" t="s">
        <v>1215</v>
      </c>
      <c r="B183" s="201" t="s">
        <v>1156</v>
      </c>
      <c r="C183" s="202"/>
      <c r="D183" s="201" t="s">
        <v>1216</v>
      </c>
      <c r="E183" s="202"/>
      <c r="F183" s="202"/>
      <c r="G183" s="202"/>
      <c r="H183" s="202"/>
      <c r="I183" s="202"/>
      <c r="J183" s="75"/>
      <c r="K183" s="77" t="s">
        <v>1005</v>
      </c>
    </row>
    <row r="184" spans="1:11">
      <c r="A184" s="75"/>
      <c r="B184" s="75"/>
      <c r="C184" s="75"/>
      <c r="D184" s="201" t="s">
        <v>1217</v>
      </c>
      <c r="E184" s="202"/>
      <c r="F184" s="202"/>
      <c r="G184" s="202"/>
      <c r="H184" s="202"/>
      <c r="I184" s="75"/>
      <c r="J184" s="75"/>
      <c r="K184" s="77" t="s">
        <v>996</v>
      </c>
    </row>
    <row r="185" spans="1:11">
      <c r="A185" s="75"/>
      <c r="B185" s="75"/>
      <c r="C185" s="75"/>
      <c r="D185" s="201" t="s">
        <v>1218</v>
      </c>
      <c r="E185" s="202"/>
      <c r="F185" s="202"/>
      <c r="G185" s="202"/>
      <c r="H185" s="202"/>
      <c r="I185" s="75"/>
      <c r="J185" s="75"/>
      <c r="K185" s="77" t="s">
        <v>1005</v>
      </c>
    </row>
    <row r="186" spans="1:11">
      <c r="A186" s="75"/>
      <c r="B186" s="75"/>
      <c r="C186" s="75"/>
      <c r="D186" s="201" t="s">
        <v>1160</v>
      </c>
      <c r="E186" s="202"/>
      <c r="F186" s="202"/>
      <c r="G186" s="202"/>
      <c r="H186" s="202"/>
      <c r="I186" s="202"/>
      <c r="J186" s="75"/>
      <c r="K186" s="77" t="s">
        <v>1161</v>
      </c>
    </row>
    <row r="187" spans="1:11">
      <c r="A187" s="75"/>
      <c r="B187" s="75"/>
      <c r="C187" s="75"/>
      <c r="D187" s="201" t="s">
        <v>1219</v>
      </c>
      <c r="E187" s="202"/>
      <c r="F187" s="202"/>
      <c r="G187" s="202"/>
      <c r="H187" s="202"/>
      <c r="I187" s="75"/>
      <c r="J187" s="75"/>
      <c r="K187" s="77" t="s">
        <v>984</v>
      </c>
    </row>
    <row r="188" spans="1:11">
      <c r="A188" s="75"/>
      <c r="B188" s="75"/>
      <c r="C188" s="75"/>
      <c r="D188" s="201" t="s">
        <v>1220</v>
      </c>
      <c r="E188" s="202"/>
      <c r="F188" s="202"/>
      <c r="G188" s="202"/>
      <c r="H188" s="75"/>
      <c r="I188" s="75"/>
      <c r="J188" s="75"/>
      <c r="K188" s="77" t="s">
        <v>996</v>
      </c>
    </row>
    <row r="189" spans="1:11">
      <c r="A189" s="75" t="s">
        <v>1171</v>
      </c>
      <c r="B189" s="201" t="s">
        <v>1221</v>
      </c>
      <c r="C189" s="202"/>
      <c r="D189" s="201" t="s">
        <v>1222</v>
      </c>
      <c r="E189" s="202"/>
      <c r="F189" s="202"/>
      <c r="G189" s="202"/>
      <c r="H189" s="202"/>
      <c r="I189" s="202"/>
      <c r="J189" s="202"/>
      <c r="K189" s="77" t="s">
        <v>1022</v>
      </c>
    </row>
    <row r="190" spans="1:11">
      <c r="A190" s="75"/>
      <c r="B190" s="75"/>
      <c r="C190" s="75"/>
      <c r="D190" s="201" t="s">
        <v>1223</v>
      </c>
      <c r="E190" s="202"/>
      <c r="F190" s="202"/>
      <c r="G190" s="202"/>
      <c r="H190" s="202"/>
      <c r="I190" s="202"/>
      <c r="J190" s="75"/>
      <c r="K190" s="77" t="s">
        <v>996</v>
      </c>
    </row>
    <row r="191" spans="1:11">
      <c r="A191" s="75"/>
      <c r="B191" s="75"/>
      <c r="C191" s="75"/>
      <c r="D191" s="201" t="s">
        <v>1224</v>
      </c>
      <c r="E191" s="202"/>
      <c r="F191" s="202"/>
      <c r="G191" s="202"/>
      <c r="H191" s="202"/>
      <c r="I191" s="202"/>
      <c r="J191" s="75"/>
      <c r="K191" s="77" t="s">
        <v>996</v>
      </c>
    </row>
    <row r="192" spans="1:11">
      <c r="A192" s="75"/>
      <c r="B192" s="75"/>
      <c r="C192" s="75"/>
      <c r="D192" s="201" t="s">
        <v>1225</v>
      </c>
      <c r="E192" s="202"/>
      <c r="F192" s="202"/>
      <c r="G192" s="202"/>
      <c r="H192" s="202"/>
      <c r="I192" s="202"/>
      <c r="J192" s="75"/>
      <c r="K192" s="77" t="s">
        <v>996</v>
      </c>
    </row>
    <row r="193" spans="1:11">
      <c r="A193" s="75"/>
      <c r="B193" s="75"/>
      <c r="C193" s="75"/>
      <c r="D193" s="201" t="s">
        <v>1226</v>
      </c>
      <c r="E193" s="202"/>
      <c r="F193" s="202"/>
      <c r="G193" s="202"/>
      <c r="H193" s="202"/>
      <c r="I193" s="202"/>
      <c r="J193" s="202"/>
      <c r="K193" s="77" t="s">
        <v>996</v>
      </c>
    </row>
    <row r="194" spans="1:11">
      <c r="A194" s="75" t="s">
        <v>1227</v>
      </c>
      <c r="B194" s="201" t="s">
        <v>1228</v>
      </c>
      <c r="C194" s="202"/>
      <c r="D194" s="201" t="s">
        <v>1181</v>
      </c>
      <c r="E194" s="202"/>
      <c r="F194" s="202"/>
      <c r="G194" s="202"/>
      <c r="H194" s="75"/>
      <c r="I194" s="75"/>
      <c r="J194" s="75"/>
      <c r="K194" s="77" t="s">
        <v>1182</v>
      </c>
    </row>
    <row r="195" spans="1:11">
      <c r="A195" s="75"/>
      <c r="B195" s="75"/>
      <c r="C195" s="75"/>
      <c r="D195" s="201" t="s">
        <v>1229</v>
      </c>
      <c r="E195" s="202"/>
      <c r="F195" s="202"/>
      <c r="G195" s="202"/>
      <c r="H195" s="202"/>
      <c r="I195" s="75"/>
      <c r="J195" s="75"/>
      <c r="K195" s="77" t="s">
        <v>996</v>
      </c>
    </row>
    <row r="196" spans="1:11">
      <c r="A196" s="75"/>
      <c r="B196" s="75"/>
      <c r="C196" s="75"/>
      <c r="D196" s="201" t="s">
        <v>1230</v>
      </c>
      <c r="E196" s="202"/>
      <c r="F196" s="202"/>
      <c r="G196" s="75"/>
      <c r="H196" s="75"/>
      <c r="I196" s="75"/>
      <c r="J196" s="75"/>
      <c r="K196" s="77" t="s">
        <v>996</v>
      </c>
    </row>
    <row r="197" spans="1:11">
      <c r="A197" s="75"/>
      <c r="B197" s="75"/>
      <c r="C197" s="75"/>
      <c r="D197" s="201" t="s">
        <v>1202</v>
      </c>
      <c r="E197" s="202"/>
      <c r="F197" s="202"/>
      <c r="G197" s="202"/>
      <c r="H197" s="202"/>
      <c r="I197" s="202"/>
      <c r="J197" s="75"/>
      <c r="K197" s="77" t="s">
        <v>996</v>
      </c>
    </row>
    <row r="198" spans="1:11">
      <c r="A198" s="75"/>
      <c r="B198" s="75"/>
      <c r="C198" s="75"/>
      <c r="D198" s="201" t="s">
        <v>1231</v>
      </c>
      <c r="E198" s="202"/>
      <c r="F198" s="202"/>
      <c r="G198" s="202"/>
      <c r="H198" s="75"/>
      <c r="I198" s="75"/>
      <c r="J198" s="75"/>
      <c r="K198" s="77" t="s">
        <v>996</v>
      </c>
    </row>
    <row r="199" spans="1:11">
      <c r="A199" s="75"/>
      <c r="B199" s="75"/>
      <c r="C199" s="75"/>
      <c r="D199" s="201" t="s">
        <v>1232</v>
      </c>
      <c r="E199" s="202"/>
      <c r="F199" s="202"/>
      <c r="G199" s="202"/>
      <c r="H199" s="202"/>
      <c r="I199" s="202"/>
      <c r="J199" s="75"/>
      <c r="K199" s="77" t="s">
        <v>996</v>
      </c>
    </row>
    <row r="200" spans="1:11">
      <c r="A200" s="75" t="s">
        <v>1233</v>
      </c>
      <c r="B200" s="201" t="s">
        <v>1234</v>
      </c>
      <c r="C200" s="202"/>
      <c r="D200" s="201" t="s">
        <v>1235</v>
      </c>
      <c r="E200" s="202"/>
      <c r="F200" s="202"/>
      <c r="G200" s="202"/>
      <c r="H200" s="202"/>
      <c r="I200" s="202"/>
      <c r="J200" s="202"/>
      <c r="K200" s="77" t="s">
        <v>1188</v>
      </c>
    </row>
    <row r="201" spans="1:11">
      <c r="A201" s="75"/>
      <c r="B201" s="75"/>
      <c r="C201" s="75"/>
      <c r="D201" s="201" t="s">
        <v>1236</v>
      </c>
      <c r="E201" s="202"/>
      <c r="F201" s="202"/>
      <c r="G201" s="75"/>
      <c r="H201" s="75"/>
      <c r="I201" s="75"/>
      <c r="J201" s="75"/>
      <c r="K201" s="77" t="s">
        <v>996</v>
      </c>
    </row>
    <row r="202" spans="1:11">
      <c r="A202" s="75"/>
      <c r="B202" s="75"/>
      <c r="C202" s="75"/>
      <c r="D202" s="201" t="s">
        <v>1237</v>
      </c>
      <c r="E202" s="202"/>
      <c r="F202" s="202"/>
      <c r="G202" s="202"/>
      <c r="H202" s="202"/>
      <c r="I202" s="75"/>
      <c r="J202" s="75"/>
      <c r="K202" s="77" t="s">
        <v>996</v>
      </c>
    </row>
    <row r="203" spans="1:11">
      <c r="A203" s="75"/>
      <c r="B203" s="75"/>
      <c r="C203" s="75"/>
      <c r="D203" s="201" t="s">
        <v>1189</v>
      </c>
      <c r="E203" s="202"/>
      <c r="F203" s="202"/>
      <c r="G203" s="202"/>
      <c r="H203" s="75"/>
      <c r="I203" s="75"/>
      <c r="J203" s="75"/>
      <c r="K203" s="77" t="s">
        <v>996</v>
      </c>
    </row>
    <row r="204" spans="1:11">
      <c r="A204" s="75"/>
      <c r="B204" s="75"/>
      <c r="C204" s="75"/>
      <c r="D204" s="201" t="s">
        <v>1238</v>
      </c>
      <c r="E204" s="202"/>
      <c r="F204" s="202"/>
      <c r="G204" s="202"/>
      <c r="H204" s="202"/>
      <c r="I204" s="202"/>
      <c r="J204" s="202"/>
      <c r="K204" s="77" t="s">
        <v>996</v>
      </c>
    </row>
    <row r="205" spans="1:11">
      <c r="A205" s="75"/>
      <c r="B205" s="75"/>
      <c r="C205" s="75"/>
      <c r="D205" s="201" t="s">
        <v>1239</v>
      </c>
      <c r="E205" s="202"/>
      <c r="F205" s="202"/>
      <c r="G205" s="202"/>
      <c r="H205" s="202"/>
      <c r="I205" s="202"/>
      <c r="J205" s="75"/>
      <c r="K205" s="77" t="s">
        <v>996</v>
      </c>
    </row>
    <row r="206" spans="1:11">
      <c r="A206" s="75" t="s">
        <v>1240</v>
      </c>
      <c r="B206" s="201" t="s">
        <v>1241</v>
      </c>
      <c r="C206" s="202"/>
      <c r="D206" s="201" t="s">
        <v>1242</v>
      </c>
      <c r="E206" s="202"/>
      <c r="F206" s="202"/>
      <c r="G206" s="202"/>
      <c r="H206" s="202"/>
      <c r="I206" s="202"/>
      <c r="J206" s="202"/>
      <c r="K206" s="77" t="s">
        <v>996</v>
      </c>
    </row>
    <row r="207" spans="1:11">
      <c r="A207" s="75"/>
      <c r="B207" s="75"/>
      <c r="C207" s="75"/>
      <c r="D207" s="201" t="s">
        <v>1243</v>
      </c>
      <c r="E207" s="202"/>
      <c r="F207" s="202"/>
      <c r="G207" s="202"/>
      <c r="H207" s="202"/>
      <c r="I207" s="202"/>
      <c r="J207" s="202"/>
      <c r="K207" s="77" t="s">
        <v>996</v>
      </c>
    </row>
    <row r="208" spans="1:11">
      <c r="A208" s="75"/>
      <c r="B208" s="75"/>
      <c r="C208" s="75"/>
      <c r="D208" s="75"/>
      <c r="E208" s="75"/>
      <c r="F208" s="75"/>
      <c r="G208" s="75"/>
      <c r="H208" s="75"/>
      <c r="I208" s="75"/>
      <c r="J208" s="75"/>
      <c r="K208" s="77" t="s">
        <v>996</v>
      </c>
    </row>
    <row r="209" spans="1:11">
      <c r="A209" s="75"/>
      <c r="B209" s="75"/>
      <c r="C209" s="75"/>
      <c r="D209" s="75"/>
      <c r="E209" s="75"/>
      <c r="F209" s="75"/>
      <c r="G209" s="75"/>
      <c r="H209" s="75"/>
      <c r="I209" s="75"/>
      <c r="J209" s="75"/>
      <c r="K209" s="77" t="s">
        <v>996</v>
      </c>
    </row>
    <row r="210" spans="1:11">
      <c r="A210" s="74" t="s">
        <v>1244</v>
      </c>
      <c r="B210" s="74"/>
      <c r="C210" s="74"/>
      <c r="D210" s="75" t="s">
        <v>974</v>
      </c>
      <c r="E210" s="74"/>
      <c r="F210" s="74"/>
      <c r="G210" s="74"/>
      <c r="H210" s="75"/>
      <c r="I210" s="75"/>
      <c r="J210" s="75"/>
      <c r="K210" s="77" t="s">
        <v>561</v>
      </c>
    </row>
    <row r="211" spans="1:11">
      <c r="A211" s="79" t="s">
        <v>2</v>
      </c>
      <c r="B211" s="79" t="s">
        <v>977</v>
      </c>
      <c r="C211" s="79" t="s">
        <v>978</v>
      </c>
      <c r="D211" s="79" t="s">
        <v>979</v>
      </c>
      <c r="E211" s="75"/>
      <c r="F211" s="75"/>
      <c r="G211" s="75"/>
      <c r="H211" s="75"/>
      <c r="I211" s="75"/>
      <c r="J211" s="75"/>
      <c r="K211" s="77" t="s">
        <v>996</v>
      </c>
    </row>
    <row r="212" spans="1:11">
      <c r="A212" s="75" t="s">
        <v>1245</v>
      </c>
      <c r="B212" s="201" t="s">
        <v>1246</v>
      </c>
      <c r="C212" s="202"/>
      <c r="D212" s="201" t="s">
        <v>1247</v>
      </c>
      <c r="E212" s="202"/>
      <c r="F212" s="202"/>
      <c r="G212" s="202"/>
      <c r="H212" s="202"/>
      <c r="I212" s="202"/>
      <c r="J212" s="202"/>
      <c r="K212" s="77" t="s">
        <v>996</v>
      </c>
    </row>
    <row r="213" spans="1:11">
      <c r="A213" s="75"/>
      <c r="B213" s="75"/>
      <c r="C213" s="75"/>
      <c r="D213" s="201" t="s">
        <v>1248</v>
      </c>
      <c r="E213" s="202"/>
      <c r="F213" s="202"/>
      <c r="G213" s="75"/>
      <c r="H213" s="75"/>
      <c r="I213" s="75"/>
      <c r="J213" s="75"/>
      <c r="K213" s="77" t="s">
        <v>996</v>
      </c>
    </row>
    <row r="214" spans="1:11">
      <c r="A214" s="75"/>
      <c r="B214" s="75"/>
      <c r="C214" s="75"/>
      <c r="D214" s="201" t="s">
        <v>1249</v>
      </c>
      <c r="E214" s="202"/>
      <c r="F214" s="202"/>
      <c r="G214" s="202"/>
      <c r="H214" s="202"/>
      <c r="I214" s="75"/>
      <c r="J214" s="75"/>
      <c r="K214" s="77" t="s">
        <v>1055</v>
      </c>
    </row>
    <row r="215" spans="1:11">
      <c r="A215" s="75"/>
      <c r="B215" s="75" t="s">
        <v>917</v>
      </c>
      <c r="C215" s="75"/>
      <c r="D215" s="201" t="s">
        <v>1250</v>
      </c>
      <c r="E215" s="202"/>
      <c r="F215" s="75"/>
      <c r="G215" s="75"/>
      <c r="H215" s="75"/>
      <c r="I215" s="75"/>
      <c r="J215" s="75"/>
      <c r="K215" s="77" t="s">
        <v>996</v>
      </c>
    </row>
    <row r="216" spans="1:11">
      <c r="A216" s="75"/>
      <c r="B216" s="75"/>
      <c r="C216" s="75"/>
      <c r="D216" s="201" t="s">
        <v>1251</v>
      </c>
      <c r="E216" s="202"/>
      <c r="F216" s="75"/>
      <c r="G216" s="75"/>
      <c r="H216" s="75"/>
      <c r="I216" s="75"/>
      <c r="J216" s="75"/>
      <c r="K216" s="77" t="s">
        <v>996</v>
      </c>
    </row>
    <row r="217" spans="1:11">
      <c r="A217" s="75"/>
      <c r="B217" s="75"/>
      <c r="C217" s="75"/>
      <c r="D217" s="201" t="s">
        <v>1252</v>
      </c>
      <c r="E217" s="202"/>
      <c r="F217" s="75"/>
      <c r="G217" s="75"/>
      <c r="H217" s="75"/>
      <c r="I217" s="75"/>
      <c r="J217" s="75"/>
      <c r="K217" s="77" t="s">
        <v>996</v>
      </c>
    </row>
    <row r="218" spans="1:11">
      <c r="A218" s="75"/>
      <c r="B218" s="75"/>
      <c r="C218" s="75"/>
      <c r="D218" s="201" t="s">
        <v>1253</v>
      </c>
      <c r="E218" s="202"/>
      <c r="F218" s="75"/>
      <c r="G218" s="75"/>
      <c r="H218" s="75"/>
      <c r="I218" s="75"/>
      <c r="J218" s="75"/>
      <c r="K218" s="77" t="s">
        <v>996</v>
      </c>
    </row>
    <row r="219" spans="1:11">
      <c r="A219" s="75"/>
      <c r="B219" s="75"/>
      <c r="C219" s="75"/>
      <c r="D219" s="201" t="s">
        <v>1254</v>
      </c>
      <c r="E219" s="202"/>
      <c r="F219" s="202"/>
      <c r="G219" s="202"/>
      <c r="H219" s="202"/>
      <c r="I219" s="202"/>
      <c r="J219" s="202"/>
      <c r="K219" s="77" t="s">
        <v>996</v>
      </c>
    </row>
    <row r="220" spans="1:11">
      <c r="A220" s="75"/>
      <c r="B220" s="75"/>
      <c r="C220" s="75"/>
      <c r="D220" s="201" t="s">
        <v>1255</v>
      </c>
      <c r="E220" s="202"/>
      <c r="F220" s="202"/>
      <c r="G220" s="202"/>
      <c r="H220" s="75"/>
      <c r="I220" s="75"/>
      <c r="J220" s="75"/>
      <c r="K220" s="77" t="s">
        <v>996</v>
      </c>
    </row>
    <row r="221" spans="1:11">
      <c r="A221" s="75"/>
      <c r="B221" s="201" t="s">
        <v>1256</v>
      </c>
      <c r="C221" s="202"/>
      <c r="D221" s="201" t="s">
        <v>1257</v>
      </c>
      <c r="E221" s="202"/>
      <c r="F221" s="202"/>
      <c r="G221" s="202"/>
      <c r="H221" s="202"/>
      <c r="I221" s="202"/>
      <c r="J221" s="75"/>
      <c r="K221" s="77" t="s">
        <v>996</v>
      </c>
    </row>
    <row r="222" spans="1:11">
      <c r="A222" s="75"/>
      <c r="B222" s="75"/>
      <c r="C222" s="75"/>
      <c r="D222" s="201" t="s">
        <v>1258</v>
      </c>
      <c r="E222" s="202"/>
      <c r="F222" s="202"/>
      <c r="G222" s="202"/>
      <c r="H222" s="202"/>
      <c r="I222" s="75"/>
      <c r="J222" s="75"/>
      <c r="K222" s="77" t="s">
        <v>561</v>
      </c>
    </row>
    <row r="223" spans="1:11">
      <c r="A223" s="75"/>
      <c r="B223" s="75"/>
      <c r="C223" s="75"/>
      <c r="D223" s="201" t="s">
        <v>1259</v>
      </c>
      <c r="E223" s="202"/>
      <c r="F223" s="75"/>
      <c r="G223" s="75"/>
      <c r="H223" s="75"/>
      <c r="I223" s="75"/>
      <c r="J223" s="75"/>
      <c r="K223" s="77" t="s">
        <v>561</v>
      </c>
    </row>
    <row r="224" spans="1:11">
      <c r="A224" s="75"/>
      <c r="B224" s="75"/>
      <c r="C224" s="75"/>
      <c r="D224" s="201" t="s">
        <v>1260</v>
      </c>
      <c r="E224" s="202"/>
      <c r="F224" s="202"/>
      <c r="G224" s="202"/>
      <c r="H224" s="75"/>
      <c r="I224" s="75"/>
      <c r="J224" s="75"/>
      <c r="K224" s="77" t="s">
        <v>996</v>
      </c>
    </row>
    <row r="225" spans="1:11">
      <c r="A225" s="75"/>
      <c r="B225" s="201" t="s">
        <v>1261</v>
      </c>
      <c r="C225" s="202"/>
      <c r="D225" s="201" t="s">
        <v>1262</v>
      </c>
      <c r="E225" s="202"/>
      <c r="F225" s="202"/>
      <c r="G225" s="202"/>
      <c r="H225" s="202"/>
      <c r="I225" s="202"/>
      <c r="J225" s="202"/>
      <c r="K225" s="77" t="s">
        <v>1161</v>
      </c>
    </row>
    <row r="226" spans="1:11">
      <c r="A226" s="75"/>
      <c r="B226" s="75"/>
      <c r="C226" s="75"/>
      <c r="D226" s="201" t="s">
        <v>1263</v>
      </c>
      <c r="E226" s="202"/>
      <c r="F226" s="202"/>
      <c r="G226" s="202"/>
      <c r="H226" s="202"/>
      <c r="I226" s="75"/>
      <c r="J226" s="75"/>
      <c r="K226" s="77" t="s">
        <v>1120</v>
      </c>
    </row>
    <row r="227" spans="1:11">
      <c r="A227" s="75"/>
      <c r="B227" s="75"/>
      <c r="C227" s="75"/>
      <c r="D227" s="201" t="s">
        <v>1264</v>
      </c>
      <c r="E227" s="202"/>
      <c r="F227" s="202"/>
      <c r="G227" s="202"/>
      <c r="H227" s="75"/>
      <c r="I227" s="75"/>
      <c r="J227" s="75"/>
      <c r="K227" s="77" t="s">
        <v>996</v>
      </c>
    </row>
    <row r="228" spans="1:11">
      <c r="A228" s="75"/>
      <c r="B228" s="75"/>
      <c r="C228" s="75"/>
      <c r="D228" s="201" t="s">
        <v>1265</v>
      </c>
      <c r="E228" s="202"/>
      <c r="F228" s="75"/>
      <c r="G228" s="75"/>
      <c r="H228" s="75"/>
      <c r="I228" s="75"/>
      <c r="J228" s="75"/>
      <c r="K228" s="77" t="s">
        <v>996</v>
      </c>
    </row>
    <row r="229" spans="1:11">
      <c r="A229" s="75" t="s">
        <v>1266</v>
      </c>
      <c r="B229" s="201" t="s">
        <v>1267</v>
      </c>
      <c r="C229" s="202"/>
      <c r="D229" s="201" t="s">
        <v>1268</v>
      </c>
      <c r="E229" s="202"/>
      <c r="F229" s="202"/>
      <c r="G229" s="202"/>
      <c r="H229" s="202"/>
      <c r="I229" s="75"/>
      <c r="J229" s="75"/>
      <c r="K229" s="77" t="s">
        <v>996</v>
      </c>
    </row>
    <row r="230" spans="1:11">
      <c r="A230" s="75"/>
      <c r="B230" s="75"/>
      <c r="C230" s="75"/>
      <c r="D230" s="201" t="s">
        <v>1269</v>
      </c>
      <c r="E230" s="202"/>
      <c r="F230" s="202"/>
      <c r="G230" s="202"/>
      <c r="H230" s="202"/>
      <c r="I230" s="75"/>
      <c r="J230" s="75"/>
      <c r="K230" s="77" t="s">
        <v>996</v>
      </c>
    </row>
    <row r="231" spans="1:11">
      <c r="A231" s="75"/>
      <c r="B231" s="75"/>
      <c r="C231" s="75"/>
      <c r="D231" s="201" t="s">
        <v>1270</v>
      </c>
      <c r="E231" s="202"/>
      <c r="F231" s="202"/>
      <c r="G231" s="202"/>
      <c r="H231" s="202"/>
      <c r="I231" s="202"/>
      <c r="J231" s="202"/>
      <c r="K231" s="77" t="s">
        <v>996</v>
      </c>
    </row>
    <row r="232" spans="1:11">
      <c r="A232" s="75"/>
      <c r="B232" s="75"/>
      <c r="C232" s="75"/>
      <c r="D232" s="201" t="s">
        <v>1271</v>
      </c>
      <c r="E232" s="202"/>
      <c r="F232" s="202"/>
      <c r="G232" s="202"/>
      <c r="H232" s="202"/>
      <c r="I232" s="202"/>
      <c r="J232" s="202"/>
      <c r="K232" s="77" t="s">
        <v>996</v>
      </c>
    </row>
    <row r="233" spans="1:11">
      <c r="A233" s="75"/>
      <c r="B233" s="75"/>
      <c r="C233" s="75"/>
      <c r="D233" s="201" t="s">
        <v>1272</v>
      </c>
      <c r="E233" s="202"/>
      <c r="F233" s="202"/>
      <c r="G233" s="202"/>
      <c r="H233" s="75"/>
      <c r="I233" s="75"/>
      <c r="J233" s="75"/>
      <c r="K233" s="77" t="s">
        <v>996</v>
      </c>
    </row>
    <row r="234" spans="1:11">
      <c r="A234" s="75"/>
      <c r="B234" s="75"/>
      <c r="C234" s="75"/>
      <c r="D234" s="201" t="s">
        <v>1273</v>
      </c>
      <c r="E234" s="202"/>
      <c r="F234" s="202"/>
      <c r="G234" s="202"/>
      <c r="H234" s="202"/>
      <c r="I234" s="202"/>
      <c r="J234" s="75"/>
      <c r="K234" s="77" t="s">
        <v>996</v>
      </c>
    </row>
    <row r="235" spans="1:11">
      <c r="A235" s="75" t="s">
        <v>1274</v>
      </c>
      <c r="B235" s="75" t="s">
        <v>917</v>
      </c>
      <c r="C235" s="75"/>
      <c r="D235" s="201" t="s">
        <v>1251</v>
      </c>
      <c r="E235" s="202"/>
      <c r="F235" s="75"/>
      <c r="G235" s="75"/>
      <c r="H235" s="75"/>
      <c r="I235" s="75"/>
      <c r="J235" s="75"/>
      <c r="K235" s="77" t="s">
        <v>996</v>
      </c>
    </row>
    <row r="236" spans="1:11">
      <c r="A236" s="75"/>
      <c r="B236" s="75"/>
      <c r="C236" s="75"/>
      <c r="D236" s="201" t="s">
        <v>1252</v>
      </c>
      <c r="E236" s="202"/>
      <c r="F236" s="75"/>
      <c r="G236" s="75"/>
      <c r="H236" s="75"/>
      <c r="I236" s="75"/>
      <c r="J236" s="75"/>
      <c r="K236" s="77" t="s">
        <v>996</v>
      </c>
    </row>
    <row r="237" spans="1:11">
      <c r="A237" s="75"/>
      <c r="B237" s="75"/>
      <c r="C237" s="75"/>
      <c r="D237" s="201" t="s">
        <v>1253</v>
      </c>
      <c r="E237" s="202"/>
      <c r="F237" s="75"/>
      <c r="G237" s="75"/>
      <c r="H237" s="75"/>
      <c r="I237" s="75"/>
      <c r="J237" s="75"/>
      <c r="K237" s="77" t="s">
        <v>996</v>
      </c>
    </row>
    <row r="238" spans="1:11">
      <c r="A238" s="75"/>
      <c r="B238" s="75"/>
      <c r="C238" s="75"/>
      <c r="D238" s="201" t="s">
        <v>1275</v>
      </c>
      <c r="E238" s="202"/>
      <c r="F238" s="202"/>
      <c r="G238" s="202"/>
      <c r="H238" s="202"/>
      <c r="I238" s="75"/>
      <c r="J238" s="75"/>
      <c r="K238" s="77" t="s">
        <v>996</v>
      </c>
    </row>
    <row r="239" spans="1:11">
      <c r="A239" s="75"/>
      <c r="B239" s="75"/>
      <c r="C239" s="75"/>
      <c r="D239" s="201" t="s">
        <v>1276</v>
      </c>
      <c r="E239" s="202"/>
      <c r="F239" s="202"/>
      <c r="G239" s="202"/>
      <c r="H239" s="75"/>
      <c r="I239" s="75"/>
      <c r="J239" s="75"/>
      <c r="K239" s="77" t="s">
        <v>996</v>
      </c>
    </row>
    <row r="240" spans="1:11">
      <c r="A240" s="75"/>
      <c r="B240" s="75"/>
      <c r="C240" s="75"/>
      <c r="D240" s="201" t="s">
        <v>1277</v>
      </c>
      <c r="E240" s="202"/>
      <c r="F240" s="202"/>
      <c r="G240" s="202"/>
      <c r="H240" s="202"/>
      <c r="I240" s="75"/>
      <c r="J240" s="75"/>
      <c r="K240" s="77" t="s">
        <v>996</v>
      </c>
    </row>
    <row r="241" spans="1:11">
      <c r="A241" s="75" t="s">
        <v>1278</v>
      </c>
      <c r="B241" s="201" t="s">
        <v>1279</v>
      </c>
      <c r="C241" s="202"/>
      <c r="D241" s="201" t="s">
        <v>1280</v>
      </c>
      <c r="E241" s="202"/>
      <c r="F241" s="75"/>
      <c r="G241" s="75"/>
      <c r="H241" s="75"/>
      <c r="I241" s="75"/>
      <c r="J241" s="75"/>
      <c r="K241" s="77" t="s">
        <v>561</v>
      </c>
    </row>
    <row r="242" spans="1:11">
      <c r="A242" s="75"/>
      <c r="B242" s="75"/>
      <c r="C242" s="75"/>
      <c r="D242" s="201" t="s">
        <v>1281</v>
      </c>
      <c r="E242" s="202"/>
      <c r="F242" s="202"/>
      <c r="G242" s="202"/>
      <c r="H242" s="202"/>
      <c r="I242" s="75"/>
      <c r="J242" s="75"/>
      <c r="K242" s="77" t="s">
        <v>561</v>
      </c>
    </row>
    <row r="243" spans="1:11">
      <c r="A243" s="75"/>
      <c r="B243" s="75"/>
      <c r="C243" s="75"/>
      <c r="D243" s="201" t="s">
        <v>1282</v>
      </c>
      <c r="E243" s="202"/>
      <c r="F243" s="202"/>
      <c r="G243" s="202"/>
      <c r="H243" s="202"/>
      <c r="I243" s="202"/>
      <c r="J243" s="202"/>
      <c r="K243" s="77" t="s">
        <v>996</v>
      </c>
    </row>
    <row r="244" spans="1:11">
      <c r="A244" s="75"/>
      <c r="B244" s="75"/>
      <c r="C244" s="75"/>
      <c r="D244" s="201" t="s">
        <v>1283</v>
      </c>
      <c r="E244" s="202"/>
      <c r="F244" s="202"/>
      <c r="G244" s="75"/>
      <c r="H244" s="75"/>
      <c r="I244" s="75"/>
      <c r="J244" s="75"/>
      <c r="K244" s="77" t="s">
        <v>996</v>
      </c>
    </row>
    <row r="245" spans="1:11">
      <c r="A245" s="75"/>
      <c r="B245" s="75"/>
      <c r="C245" s="75"/>
      <c r="D245" s="201" t="s">
        <v>1284</v>
      </c>
      <c r="E245" s="202"/>
      <c r="F245" s="202"/>
      <c r="G245" s="202"/>
      <c r="H245" s="202"/>
      <c r="I245" s="202"/>
      <c r="J245" s="75"/>
      <c r="K245" s="77" t="s">
        <v>996</v>
      </c>
    </row>
    <row r="246" spans="1:11">
      <c r="A246" s="75"/>
      <c r="B246" s="75"/>
      <c r="C246" s="75"/>
      <c r="D246" s="201" t="s">
        <v>1285</v>
      </c>
      <c r="E246" s="202"/>
      <c r="F246" s="202"/>
      <c r="G246" s="202"/>
      <c r="H246" s="202"/>
      <c r="I246" s="202"/>
      <c r="J246" s="202"/>
      <c r="K246" s="77" t="s">
        <v>996</v>
      </c>
    </row>
    <row r="247" spans="1:11">
      <c r="A247" s="75"/>
      <c r="B247" s="75"/>
      <c r="C247" s="75"/>
      <c r="D247" s="201" t="s">
        <v>1281</v>
      </c>
      <c r="E247" s="202"/>
      <c r="F247" s="202"/>
      <c r="G247" s="202"/>
      <c r="H247" s="202"/>
      <c r="I247" s="75"/>
      <c r="J247" s="75"/>
      <c r="K247" s="77" t="s">
        <v>561</v>
      </c>
    </row>
    <row r="248" spans="1:11">
      <c r="A248" s="75"/>
      <c r="B248" s="75"/>
      <c r="C248" s="75"/>
      <c r="D248" s="201" t="s">
        <v>1286</v>
      </c>
      <c r="E248" s="202"/>
      <c r="F248" s="202"/>
      <c r="G248" s="202"/>
      <c r="H248" s="75"/>
      <c r="I248" s="75"/>
      <c r="J248" s="75"/>
      <c r="K248" s="77" t="s">
        <v>996</v>
      </c>
    </row>
    <row r="249" spans="1:11">
      <c r="A249" s="75" t="s">
        <v>1287</v>
      </c>
      <c r="B249" s="201" t="s">
        <v>1288</v>
      </c>
      <c r="C249" s="202"/>
      <c r="D249" s="201" t="s">
        <v>1289</v>
      </c>
      <c r="E249" s="202"/>
      <c r="F249" s="75"/>
      <c r="G249" s="75"/>
      <c r="H249" s="75"/>
      <c r="I249" s="75"/>
      <c r="J249" s="75"/>
      <c r="K249" s="77" t="s">
        <v>996</v>
      </c>
    </row>
    <row r="250" spans="1:11">
      <c r="A250" s="75"/>
      <c r="B250" s="75"/>
      <c r="C250" s="75"/>
      <c r="D250" s="201" t="s">
        <v>1290</v>
      </c>
      <c r="E250" s="202"/>
      <c r="F250" s="202"/>
      <c r="G250" s="202"/>
      <c r="H250" s="202"/>
      <c r="I250" s="202"/>
      <c r="J250" s="75"/>
      <c r="K250" s="77" t="s">
        <v>1120</v>
      </c>
    </row>
    <row r="251" spans="1:11">
      <c r="A251" s="75"/>
      <c r="B251" s="75"/>
      <c r="C251" s="75"/>
      <c r="D251" s="201" t="s">
        <v>1291</v>
      </c>
      <c r="E251" s="202"/>
      <c r="F251" s="75"/>
      <c r="G251" s="75"/>
      <c r="H251" s="75"/>
      <c r="I251" s="75"/>
      <c r="J251" s="75"/>
      <c r="K251" s="77" t="s">
        <v>996</v>
      </c>
    </row>
    <row r="252" spans="1:11">
      <c r="A252" s="75"/>
      <c r="B252" s="75"/>
      <c r="C252" s="75"/>
      <c r="D252" s="201" t="s">
        <v>1292</v>
      </c>
      <c r="E252" s="202"/>
      <c r="F252" s="202"/>
      <c r="G252" s="202"/>
      <c r="H252" s="75"/>
      <c r="I252" s="75"/>
      <c r="J252" s="75"/>
      <c r="K252" s="77" t="s">
        <v>996</v>
      </c>
    </row>
    <row r="253" spans="1:11">
      <c r="A253" s="75"/>
      <c r="B253" s="75"/>
      <c r="C253" s="75"/>
      <c r="D253" s="201" t="s">
        <v>1293</v>
      </c>
      <c r="E253" s="202"/>
      <c r="F253" s="202"/>
      <c r="G253" s="202"/>
      <c r="H253" s="202"/>
      <c r="I253" s="202"/>
      <c r="J253" s="75"/>
      <c r="K253" s="77" t="s">
        <v>1161</v>
      </c>
    </row>
    <row r="254" spans="1:11">
      <c r="A254" s="75"/>
      <c r="B254" s="75"/>
      <c r="C254" s="75"/>
      <c r="D254" s="201" t="s">
        <v>1294</v>
      </c>
      <c r="E254" s="202"/>
      <c r="F254" s="202"/>
      <c r="G254" s="75"/>
      <c r="H254" s="75"/>
      <c r="I254" s="75"/>
      <c r="J254" s="75"/>
      <c r="K254" s="77" t="s">
        <v>996</v>
      </c>
    </row>
    <row r="255" spans="1:11">
      <c r="A255" s="75" t="s">
        <v>1295</v>
      </c>
      <c r="B255" s="201" t="s">
        <v>1296</v>
      </c>
      <c r="C255" s="202"/>
      <c r="D255" s="201" t="s">
        <v>1297</v>
      </c>
      <c r="E255" s="202"/>
      <c r="F255" s="202"/>
      <c r="G255" s="202"/>
      <c r="H255" s="202"/>
      <c r="I255" s="75"/>
      <c r="J255" s="75"/>
      <c r="K255" s="77" t="s">
        <v>561</v>
      </c>
    </row>
    <row r="256" spans="1:11">
      <c r="A256" s="75"/>
      <c r="B256" s="75"/>
      <c r="C256" s="75"/>
      <c r="D256" s="201" t="s">
        <v>1298</v>
      </c>
      <c r="E256" s="202"/>
      <c r="F256" s="202"/>
      <c r="G256" s="202"/>
      <c r="H256" s="202"/>
      <c r="I256" s="75"/>
      <c r="J256" s="75"/>
      <c r="K256" s="77" t="s">
        <v>996</v>
      </c>
    </row>
    <row r="257" spans="1:11">
      <c r="A257" s="75"/>
      <c r="B257" s="75"/>
      <c r="C257" s="75"/>
      <c r="D257" s="201" t="s">
        <v>1299</v>
      </c>
      <c r="E257" s="202"/>
      <c r="F257" s="202"/>
      <c r="G257" s="202"/>
      <c r="H257" s="202"/>
      <c r="I257" s="202"/>
      <c r="J257" s="202"/>
      <c r="K257" s="77" t="s">
        <v>996</v>
      </c>
    </row>
    <row r="258" spans="1:11">
      <c r="A258" s="75"/>
      <c r="B258" s="75"/>
      <c r="C258" s="75"/>
      <c r="D258" s="201" t="s">
        <v>1300</v>
      </c>
      <c r="E258" s="202"/>
      <c r="F258" s="202"/>
      <c r="G258" s="202"/>
      <c r="H258" s="202"/>
      <c r="I258" s="75"/>
      <c r="J258" s="75"/>
      <c r="K258" s="77" t="s">
        <v>996</v>
      </c>
    </row>
    <row r="259" spans="1:11">
      <c r="A259" s="75"/>
      <c r="B259" s="201" t="s">
        <v>1301</v>
      </c>
      <c r="C259" s="202"/>
      <c r="D259" s="201" t="s">
        <v>1302</v>
      </c>
      <c r="E259" s="202"/>
      <c r="F259" s="75"/>
      <c r="G259" s="75"/>
      <c r="H259" s="75"/>
      <c r="I259" s="75"/>
      <c r="J259" s="75"/>
      <c r="K259" s="77" t="s">
        <v>1161</v>
      </c>
    </row>
    <row r="260" spans="1:11">
      <c r="A260" s="75"/>
      <c r="B260" s="75"/>
      <c r="C260" s="75"/>
      <c r="D260" s="201" t="s">
        <v>1303</v>
      </c>
      <c r="E260" s="202"/>
      <c r="F260" s="75"/>
      <c r="G260" s="75"/>
      <c r="H260" s="75"/>
      <c r="I260" s="75"/>
      <c r="J260" s="75"/>
      <c r="K260" s="77" t="s">
        <v>1161</v>
      </c>
    </row>
    <row r="261" spans="1:11">
      <c r="A261" s="75"/>
      <c r="B261" s="75"/>
      <c r="C261" s="75"/>
      <c r="D261" s="201" t="s">
        <v>1304</v>
      </c>
      <c r="E261" s="202"/>
      <c r="F261" s="75"/>
      <c r="G261" s="75"/>
      <c r="H261" s="75"/>
      <c r="I261" s="75"/>
      <c r="J261" s="75"/>
      <c r="K261" s="77" t="s">
        <v>996</v>
      </c>
    </row>
    <row r="262" spans="1:11">
      <c r="A262" s="75"/>
      <c r="B262" s="75"/>
      <c r="C262" s="75"/>
      <c r="D262" s="201" t="s">
        <v>1305</v>
      </c>
      <c r="E262" s="202"/>
      <c r="F262" s="202"/>
      <c r="G262" s="75"/>
      <c r="H262" s="75"/>
      <c r="I262" s="75"/>
      <c r="J262" s="75"/>
      <c r="K262" s="77" t="s">
        <v>996</v>
      </c>
    </row>
    <row r="263" spans="1:11">
      <c r="A263" s="75"/>
      <c r="B263" s="75"/>
      <c r="C263" s="75"/>
      <c r="D263" s="201" t="s">
        <v>1306</v>
      </c>
      <c r="E263" s="202"/>
      <c r="F263" s="202"/>
      <c r="G263" s="75"/>
      <c r="H263" s="75"/>
      <c r="I263" s="75"/>
      <c r="J263" s="75"/>
      <c r="K263" s="77" t="s">
        <v>996</v>
      </c>
    </row>
    <row r="264" spans="1:11">
      <c r="A264" s="75"/>
      <c r="B264" s="75"/>
      <c r="C264" s="75"/>
      <c r="D264" s="201" t="s">
        <v>1307</v>
      </c>
      <c r="E264" s="202"/>
      <c r="F264" s="75"/>
      <c r="G264" s="75"/>
      <c r="H264" s="75"/>
      <c r="I264" s="75"/>
      <c r="J264" s="75"/>
      <c r="K264" s="77" t="s">
        <v>996</v>
      </c>
    </row>
    <row r="265" spans="1:11">
      <c r="A265" s="75" t="s">
        <v>1308</v>
      </c>
      <c r="B265" s="201" t="s">
        <v>1309</v>
      </c>
      <c r="C265" s="202"/>
      <c r="D265" s="201" t="s">
        <v>1310</v>
      </c>
      <c r="E265" s="202"/>
      <c r="F265" s="202"/>
      <c r="G265" s="202"/>
      <c r="H265" s="202"/>
      <c r="I265" s="75"/>
      <c r="J265" s="75"/>
      <c r="K265" s="77" t="s">
        <v>996</v>
      </c>
    </row>
    <row r="266" spans="1:11">
      <c r="A266" s="75"/>
      <c r="B266" s="75"/>
      <c r="C266" s="75"/>
      <c r="D266" s="201" t="s">
        <v>1311</v>
      </c>
      <c r="E266" s="202"/>
      <c r="F266" s="202"/>
      <c r="G266" s="202"/>
      <c r="H266" s="202"/>
      <c r="I266" s="202"/>
      <c r="J266" s="75"/>
      <c r="K266" s="77" t="s">
        <v>996</v>
      </c>
    </row>
    <row r="267" spans="1:11">
      <c r="A267" s="75"/>
      <c r="B267" s="75"/>
      <c r="C267" s="75"/>
      <c r="D267" s="201" t="s">
        <v>1312</v>
      </c>
      <c r="E267" s="202"/>
      <c r="F267" s="75"/>
      <c r="G267" s="75"/>
      <c r="H267" s="75"/>
      <c r="I267" s="75"/>
      <c r="J267" s="75"/>
      <c r="K267" s="77" t="s">
        <v>996</v>
      </c>
    </row>
    <row r="268" spans="1:11">
      <c r="A268" s="75"/>
      <c r="B268" s="75"/>
      <c r="C268" s="75"/>
      <c r="D268" s="201" t="s">
        <v>1313</v>
      </c>
      <c r="E268" s="202"/>
      <c r="F268" s="202"/>
      <c r="G268" s="202"/>
      <c r="H268" s="202"/>
      <c r="I268" s="75"/>
      <c r="J268" s="75"/>
      <c r="K268" s="77" t="s">
        <v>996</v>
      </c>
    </row>
    <row r="269" spans="1:11">
      <c r="A269" s="75" t="s">
        <v>1314</v>
      </c>
      <c r="B269" s="201" t="s">
        <v>1315</v>
      </c>
      <c r="C269" s="202"/>
      <c r="D269" s="201" t="s">
        <v>1316</v>
      </c>
      <c r="E269" s="202"/>
      <c r="F269" s="75"/>
      <c r="G269" s="75"/>
      <c r="H269" s="75"/>
      <c r="I269" s="75"/>
      <c r="J269" s="75"/>
      <c r="K269" s="77" t="s">
        <v>1161</v>
      </c>
    </row>
    <row r="270" spans="1:11">
      <c r="A270" s="75"/>
      <c r="B270" s="75"/>
      <c r="C270" s="75"/>
      <c r="D270" s="201" t="s">
        <v>1317</v>
      </c>
      <c r="E270" s="202"/>
      <c r="F270" s="75"/>
      <c r="G270" s="75"/>
      <c r="H270" s="75"/>
      <c r="I270" s="75"/>
      <c r="J270" s="75"/>
      <c r="K270" s="77" t="s">
        <v>1161</v>
      </c>
    </row>
    <row r="271" spans="1:11">
      <c r="A271" s="75"/>
      <c r="B271" s="75"/>
      <c r="C271" s="75"/>
      <c r="D271" s="201" t="s">
        <v>1318</v>
      </c>
      <c r="E271" s="202"/>
      <c r="F271" s="202"/>
      <c r="G271" s="75"/>
      <c r="H271" s="75"/>
      <c r="I271" s="75"/>
      <c r="J271" s="75"/>
      <c r="K271" s="77" t="s">
        <v>996</v>
      </c>
    </row>
    <row r="272" spans="1:11">
      <c r="A272" s="75"/>
      <c r="B272" s="75"/>
      <c r="C272" s="75"/>
      <c r="D272" s="201" t="s">
        <v>1319</v>
      </c>
      <c r="E272" s="202"/>
      <c r="F272" s="202"/>
      <c r="G272" s="75"/>
      <c r="H272" s="75"/>
      <c r="I272" s="75"/>
      <c r="J272" s="75"/>
      <c r="K272" s="77" t="s">
        <v>996</v>
      </c>
    </row>
    <row r="273" spans="1:11">
      <c r="A273" s="75"/>
      <c r="B273" s="75"/>
      <c r="C273" s="75"/>
      <c r="D273" s="201" t="s">
        <v>1320</v>
      </c>
      <c r="E273" s="202"/>
      <c r="F273" s="75"/>
      <c r="G273" s="75"/>
      <c r="H273" s="75"/>
      <c r="I273" s="75"/>
      <c r="J273" s="75"/>
      <c r="K273" s="77" t="s">
        <v>996</v>
      </c>
    </row>
    <row r="274" spans="1:11">
      <c r="A274" s="75" t="s">
        <v>1321</v>
      </c>
      <c r="B274" s="201" t="s">
        <v>1322</v>
      </c>
      <c r="C274" s="202"/>
      <c r="D274" s="201" t="s">
        <v>1323</v>
      </c>
      <c r="E274" s="202"/>
      <c r="F274" s="202"/>
      <c r="G274" s="202"/>
      <c r="H274" s="202"/>
      <c r="I274" s="202"/>
      <c r="J274" s="75"/>
      <c r="K274" s="77" t="s">
        <v>1188</v>
      </c>
    </row>
    <row r="275" spans="1:11">
      <c r="A275" s="75"/>
      <c r="B275" s="75"/>
      <c r="C275" s="75"/>
      <c r="D275" s="201" t="s">
        <v>1324</v>
      </c>
      <c r="E275" s="202"/>
      <c r="F275" s="202"/>
      <c r="G275" s="202"/>
      <c r="H275" s="202"/>
      <c r="I275" s="202"/>
      <c r="J275" s="202"/>
      <c r="K275" s="77" t="s">
        <v>996</v>
      </c>
    </row>
    <row r="276" spans="1:11">
      <c r="A276" s="75" t="s">
        <v>1325</v>
      </c>
      <c r="B276" s="201" t="s">
        <v>1326</v>
      </c>
      <c r="C276" s="202"/>
      <c r="D276" s="201" t="s">
        <v>1327</v>
      </c>
      <c r="E276" s="202"/>
      <c r="F276" s="202"/>
      <c r="G276" s="202"/>
      <c r="H276" s="75"/>
      <c r="I276" s="75"/>
      <c r="J276" s="75"/>
      <c r="K276" s="77" t="s">
        <v>996</v>
      </c>
    </row>
    <row r="277" spans="1:11">
      <c r="A277" s="75"/>
      <c r="B277" s="75"/>
      <c r="C277" s="75"/>
      <c r="D277" s="201" t="s">
        <v>1328</v>
      </c>
      <c r="E277" s="202"/>
      <c r="F277" s="202"/>
      <c r="G277" s="202"/>
      <c r="H277" s="75"/>
      <c r="I277" s="75"/>
      <c r="J277" s="75"/>
      <c r="K277" s="77" t="s">
        <v>996</v>
      </c>
    </row>
    <row r="278" spans="1:11">
      <c r="A278" s="75"/>
      <c r="B278" s="75"/>
      <c r="C278" s="75"/>
      <c r="D278" s="201" t="s">
        <v>1329</v>
      </c>
      <c r="E278" s="202"/>
      <c r="F278" s="202"/>
      <c r="G278" s="202"/>
      <c r="H278" s="202"/>
      <c r="I278" s="75"/>
      <c r="J278" s="75"/>
      <c r="K278" s="77" t="s">
        <v>996</v>
      </c>
    </row>
    <row r="279" spans="1:11">
      <c r="A279" s="75"/>
      <c r="B279" s="75"/>
      <c r="C279" s="75"/>
      <c r="D279" s="201" t="s">
        <v>1330</v>
      </c>
      <c r="E279" s="202"/>
      <c r="F279" s="202"/>
      <c r="G279" s="202"/>
      <c r="H279" s="202"/>
      <c r="I279" s="202"/>
      <c r="J279" s="202"/>
      <c r="K279" s="77" t="s">
        <v>996</v>
      </c>
    </row>
    <row r="280" spans="1:11">
      <c r="A280" s="75" t="s">
        <v>1331</v>
      </c>
      <c r="B280" s="201" t="s">
        <v>1267</v>
      </c>
      <c r="C280" s="202"/>
      <c r="D280" s="201" t="s">
        <v>1332</v>
      </c>
      <c r="E280" s="202"/>
      <c r="F280" s="202"/>
      <c r="G280" s="202"/>
      <c r="H280" s="202"/>
      <c r="I280" s="202"/>
      <c r="J280" s="202"/>
      <c r="K280" s="77" t="s">
        <v>996</v>
      </c>
    </row>
    <row r="281" spans="1:11">
      <c r="A281" s="75"/>
      <c r="B281" s="75"/>
      <c r="C281" s="75"/>
      <c r="D281" s="201" t="s">
        <v>1333</v>
      </c>
      <c r="E281" s="202"/>
      <c r="F281" s="202"/>
      <c r="G281" s="202"/>
      <c r="H281" s="202"/>
      <c r="I281" s="75"/>
      <c r="J281" s="75"/>
      <c r="K281" s="77" t="s">
        <v>996</v>
      </c>
    </row>
    <row r="282" spans="1:11">
      <c r="A282" s="75"/>
      <c r="B282" s="75"/>
      <c r="C282" s="75"/>
      <c r="D282" s="201" t="s">
        <v>1334</v>
      </c>
      <c r="E282" s="202"/>
      <c r="F282" s="202"/>
      <c r="G282" s="202"/>
      <c r="H282" s="75"/>
      <c r="I282" s="75"/>
      <c r="J282" s="75"/>
      <c r="K282" s="77" t="s">
        <v>996</v>
      </c>
    </row>
    <row r="283" spans="1:11">
      <c r="A283" s="75" t="s">
        <v>1274</v>
      </c>
      <c r="B283" s="201" t="s">
        <v>1335</v>
      </c>
      <c r="C283" s="202"/>
      <c r="D283" s="201" t="s">
        <v>1336</v>
      </c>
      <c r="E283" s="202"/>
      <c r="F283" s="202"/>
      <c r="G283" s="202"/>
      <c r="H283" s="202"/>
      <c r="I283" s="202"/>
      <c r="J283" s="202"/>
      <c r="K283" s="77" t="s">
        <v>996</v>
      </c>
    </row>
    <row r="284" spans="1:11">
      <c r="A284" s="75"/>
      <c r="B284" s="75"/>
      <c r="C284" s="75"/>
      <c r="D284" s="201" t="s">
        <v>1337</v>
      </c>
      <c r="E284" s="202"/>
      <c r="F284" s="202"/>
      <c r="G284" s="202"/>
      <c r="H284" s="202"/>
      <c r="I284" s="75"/>
      <c r="J284" s="75"/>
      <c r="K284" s="77" t="s">
        <v>996</v>
      </c>
    </row>
    <row r="285" spans="1:11">
      <c r="A285" s="75"/>
      <c r="B285" s="75"/>
      <c r="C285" s="75"/>
      <c r="D285" s="201" t="s">
        <v>1338</v>
      </c>
      <c r="E285" s="202"/>
      <c r="F285" s="202"/>
      <c r="G285" s="202"/>
      <c r="H285" s="202"/>
      <c r="I285" s="75"/>
      <c r="J285" s="75"/>
      <c r="K285" s="77" t="s">
        <v>996</v>
      </c>
    </row>
    <row r="286" spans="1:11">
      <c r="A286" s="75"/>
      <c r="B286" s="75"/>
      <c r="C286" s="75"/>
      <c r="D286" s="201" t="s">
        <v>1339</v>
      </c>
      <c r="E286" s="202"/>
      <c r="F286" s="202"/>
      <c r="G286" s="202"/>
      <c r="H286" s="75"/>
      <c r="I286" s="75"/>
      <c r="J286" s="75"/>
      <c r="K286" s="77" t="s">
        <v>561</v>
      </c>
    </row>
    <row r="287" spans="1:11">
      <c r="A287" s="75" t="s">
        <v>1278</v>
      </c>
      <c r="B287" s="201" t="s">
        <v>1279</v>
      </c>
      <c r="C287" s="202"/>
      <c r="D287" s="201" t="s">
        <v>1340</v>
      </c>
      <c r="E287" s="202"/>
      <c r="F287" s="202"/>
      <c r="G287" s="75"/>
      <c r="H287" s="75"/>
      <c r="I287" s="75"/>
      <c r="J287" s="75"/>
      <c r="K287" s="77" t="s">
        <v>996</v>
      </c>
    </row>
    <row r="288" spans="1:11">
      <c r="A288" s="75"/>
      <c r="B288" s="75"/>
      <c r="C288" s="75"/>
      <c r="D288" s="201" t="s">
        <v>1341</v>
      </c>
      <c r="E288" s="202"/>
      <c r="F288" s="202"/>
      <c r="G288" s="202"/>
      <c r="H288" s="202"/>
      <c r="I288" s="202"/>
      <c r="J288" s="202"/>
      <c r="K288" s="77" t="s">
        <v>996</v>
      </c>
    </row>
    <row r="289" spans="1:11">
      <c r="A289" s="75"/>
      <c r="B289" s="75"/>
      <c r="C289" s="75"/>
      <c r="D289" s="201" t="s">
        <v>1342</v>
      </c>
      <c r="E289" s="202"/>
      <c r="F289" s="202"/>
      <c r="G289" s="202"/>
      <c r="H289" s="202"/>
      <c r="I289" s="202"/>
      <c r="J289" s="202"/>
      <c r="K289" s="77" t="s">
        <v>561</v>
      </c>
    </row>
    <row r="290" spans="1:11">
      <c r="A290" s="75"/>
      <c r="B290" s="75"/>
      <c r="C290" s="75"/>
      <c r="D290" s="201" t="s">
        <v>1343</v>
      </c>
      <c r="E290" s="202"/>
      <c r="F290" s="202"/>
      <c r="G290" s="202"/>
      <c r="H290" s="202"/>
      <c r="I290" s="202"/>
      <c r="J290" s="202"/>
      <c r="K290" s="77" t="s">
        <v>996</v>
      </c>
    </row>
    <row r="291" spans="1:11">
      <c r="A291" s="75" t="s">
        <v>1287</v>
      </c>
      <c r="B291" s="201" t="s">
        <v>1288</v>
      </c>
      <c r="C291" s="202"/>
      <c r="D291" s="201" t="s">
        <v>1344</v>
      </c>
      <c r="E291" s="202"/>
      <c r="F291" s="202"/>
      <c r="G291" s="202"/>
      <c r="H291" s="75"/>
      <c r="I291" s="75"/>
      <c r="J291" s="75"/>
      <c r="K291" s="77" t="s">
        <v>1161</v>
      </c>
    </row>
    <row r="292" spans="1:11">
      <c r="A292" s="75"/>
      <c r="B292" s="75"/>
      <c r="C292" s="75"/>
      <c r="D292" s="201" t="s">
        <v>1345</v>
      </c>
      <c r="E292" s="202"/>
      <c r="F292" s="202"/>
      <c r="G292" s="202"/>
      <c r="H292" s="202"/>
      <c r="I292" s="202"/>
      <c r="J292" s="202"/>
      <c r="K292" s="77" t="s">
        <v>1120</v>
      </c>
    </row>
    <row r="293" spans="1:11">
      <c r="A293" s="75"/>
      <c r="B293" s="75"/>
      <c r="C293" s="75"/>
      <c r="D293" s="201" t="s">
        <v>1346</v>
      </c>
      <c r="E293" s="202"/>
      <c r="F293" s="75"/>
      <c r="G293" s="75"/>
      <c r="H293" s="75"/>
      <c r="I293" s="75"/>
      <c r="J293" s="75"/>
      <c r="K293" s="77" t="s">
        <v>996</v>
      </c>
    </row>
    <row r="294" spans="1:11">
      <c r="A294" s="75" t="s">
        <v>1347</v>
      </c>
      <c r="B294" s="201" t="s">
        <v>1309</v>
      </c>
      <c r="C294" s="202"/>
      <c r="D294" s="201" t="s">
        <v>1348</v>
      </c>
      <c r="E294" s="202"/>
      <c r="F294" s="202"/>
      <c r="G294" s="202"/>
      <c r="H294" s="75"/>
      <c r="I294" s="75"/>
      <c r="J294" s="75"/>
      <c r="K294" s="77" t="s">
        <v>561</v>
      </c>
    </row>
    <row r="295" spans="1:11">
      <c r="A295" s="75"/>
      <c r="B295" s="75"/>
      <c r="C295" s="75"/>
      <c r="D295" s="201" t="s">
        <v>1349</v>
      </c>
      <c r="E295" s="202"/>
      <c r="F295" s="202"/>
      <c r="G295" s="202"/>
      <c r="H295" s="202"/>
      <c r="I295" s="75"/>
      <c r="J295" s="75"/>
      <c r="K295" s="77" t="s">
        <v>996</v>
      </c>
    </row>
    <row r="296" spans="1:11">
      <c r="A296" s="75"/>
      <c r="B296" s="75"/>
      <c r="C296" s="75"/>
      <c r="D296" s="201" t="s">
        <v>1350</v>
      </c>
      <c r="E296" s="202"/>
      <c r="F296" s="202"/>
      <c r="G296" s="202"/>
      <c r="H296" s="202"/>
      <c r="I296" s="75"/>
      <c r="J296" s="75"/>
      <c r="K296" s="77" t="s">
        <v>996</v>
      </c>
    </row>
    <row r="297" spans="1:11">
      <c r="A297" s="75"/>
      <c r="B297" s="75"/>
      <c r="C297" s="75"/>
      <c r="D297" s="201" t="s">
        <v>1351</v>
      </c>
      <c r="E297" s="202"/>
      <c r="F297" s="202"/>
      <c r="G297" s="202"/>
      <c r="H297" s="202"/>
      <c r="I297" s="202"/>
      <c r="J297" s="202"/>
      <c r="K297" s="77" t="s">
        <v>996</v>
      </c>
    </row>
    <row r="298" spans="1:11">
      <c r="A298" s="75"/>
      <c r="B298" s="75"/>
      <c r="C298" s="75"/>
      <c r="D298" s="201" t="s">
        <v>1313</v>
      </c>
      <c r="E298" s="202"/>
      <c r="F298" s="202"/>
      <c r="G298" s="202"/>
      <c r="H298" s="202"/>
      <c r="I298" s="75"/>
      <c r="J298" s="75"/>
      <c r="K298" s="77" t="s">
        <v>996</v>
      </c>
    </row>
    <row r="299" spans="1:11">
      <c r="A299" s="75"/>
      <c r="B299" s="75"/>
      <c r="C299" s="75"/>
      <c r="D299" s="201" t="s">
        <v>1352</v>
      </c>
      <c r="E299" s="202"/>
      <c r="F299" s="202"/>
      <c r="G299" s="202"/>
      <c r="H299" s="202"/>
      <c r="I299" s="75"/>
      <c r="J299" s="75"/>
      <c r="K299" s="77" t="s">
        <v>1161</v>
      </c>
    </row>
    <row r="300" spans="1:11">
      <c r="A300" s="75" t="s">
        <v>1325</v>
      </c>
      <c r="B300" s="201" t="s">
        <v>1326</v>
      </c>
      <c r="C300" s="202"/>
      <c r="D300" s="201" t="s">
        <v>1327</v>
      </c>
      <c r="E300" s="202"/>
      <c r="F300" s="202"/>
      <c r="G300" s="202"/>
      <c r="H300" s="75"/>
      <c r="I300" s="75"/>
      <c r="J300" s="75"/>
      <c r="K300" s="77" t="s">
        <v>996</v>
      </c>
    </row>
    <row r="301" spans="1:11">
      <c r="A301" s="75"/>
      <c r="B301" s="75"/>
      <c r="C301" s="75"/>
      <c r="D301" s="201" t="s">
        <v>1353</v>
      </c>
      <c r="E301" s="202"/>
      <c r="F301" s="202"/>
      <c r="G301" s="202"/>
      <c r="H301" s="202"/>
      <c r="I301" s="202"/>
      <c r="J301" s="202"/>
      <c r="K301" s="77" t="s">
        <v>996</v>
      </c>
    </row>
    <row r="302" spans="1:11">
      <c r="A302" s="75"/>
      <c r="B302" s="75"/>
      <c r="C302" s="75"/>
      <c r="D302" s="201" t="s">
        <v>1354</v>
      </c>
      <c r="E302" s="202"/>
      <c r="F302" s="202"/>
      <c r="G302" s="202"/>
      <c r="H302" s="202"/>
      <c r="I302" s="202"/>
      <c r="J302" s="202"/>
      <c r="K302" s="77" t="s">
        <v>996</v>
      </c>
    </row>
    <row r="303" spans="1:11">
      <c r="A303" s="75"/>
      <c r="B303" s="75"/>
      <c r="C303" s="75"/>
      <c r="D303" s="75"/>
      <c r="E303" s="75"/>
      <c r="F303" s="75"/>
      <c r="G303" s="75"/>
      <c r="H303" s="75"/>
      <c r="I303" s="75"/>
      <c r="J303" s="75"/>
      <c r="K303" s="77" t="s">
        <v>996</v>
      </c>
    </row>
    <row r="304" spans="1:11">
      <c r="A304" s="75"/>
      <c r="B304" s="75"/>
      <c r="C304" s="75"/>
      <c r="D304" s="75"/>
      <c r="E304" s="75"/>
      <c r="F304" s="75"/>
      <c r="G304" s="75"/>
      <c r="H304" s="75"/>
      <c r="I304" s="75"/>
      <c r="J304" s="75"/>
      <c r="K304" s="77" t="s">
        <v>996</v>
      </c>
    </row>
    <row r="305" spans="1:11">
      <c r="A305" s="74" t="s">
        <v>1355</v>
      </c>
      <c r="B305" s="74"/>
      <c r="C305" s="75" t="s">
        <v>974</v>
      </c>
      <c r="D305" s="75" t="s">
        <v>1356</v>
      </c>
      <c r="E305" s="74"/>
      <c r="F305" s="74"/>
      <c r="G305" s="75"/>
      <c r="H305" s="75"/>
      <c r="I305" s="75"/>
      <c r="J305" s="75"/>
      <c r="K305" s="77" t="s">
        <v>1357</v>
      </c>
    </row>
    <row r="306" spans="1:11">
      <c r="A306" s="79" t="s">
        <v>2</v>
      </c>
      <c r="B306" s="79" t="s">
        <v>977</v>
      </c>
      <c r="C306" s="79" t="s">
        <v>978</v>
      </c>
      <c r="D306" s="79" t="s">
        <v>979</v>
      </c>
      <c r="E306" s="75"/>
      <c r="F306" s="75"/>
      <c r="G306" s="75"/>
      <c r="H306" s="75"/>
      <c r="I306" s="75"/>
      <c r="J306" s="75"/>
      <c r="K306" s="77" t="s">
        <v>996</v>
      </c>
    </row>
    <row r="307" spans="1:11">
      <c r="A307" s="75" t="s">
        <v>1358</v>
      </c>
      <c r="B307" s="201" t="s">
        <v>1359</v>
      </c>
      <c r="C307" s="202"/>
      <c r="D307" s="201" t="s">
        <v>1360</v>
      </c>
      <c r="E307" s="202"/>
      <c r="F307" s="75"/>
      <c r="G307" s="75"/>
      <c r="H307" s="75"/>
      <c r="I307" s="75"/>
      <c r="J307" s="75"/>
      <c r="K307" s="77" t="s">
        <v>1357</v>
      </c>
    </row>
    <row r="308" spans="1:11">
      <c r="A308" s="75"/>
      <c r="B308" s="75"/>
      <c r="C308" s="75"/>
      <c r="D308" s="201" t="s">
        <v>1361</v>
      </c>
      <c r="E308" s="202"/>
      <c r="F308" s="202"/>
      <c r="G308" s="75"/>
      <c r="H308" s="75"/>
      <c r="I308" s="75"/>
      <c r="J308" s="75"/>
      <c r="K308" s="77" t="s">
        <v>996</v>
      </c>
    </row>
    <row r="309" spans="1:11">
      <c r="A309" s="75"/>
      <c r="B309" s="75"/>
      <c r="C309" s="75"/>
      <c r="D309" s="201" t="s">
        <v>1362</v>
      </c>
      <c r="E309" s="202"/>
      <c r="F309" s="75"/>
      <c r="G309" s="75"/>
      <c r="H309" s="75"/>
      <c r="I309" s="75"/>
      <c r="J309" s="75"/>
      <c r="K309" s="77" t="s">
        <v>996</v>
      </c>
    </row>
    <row r="310" spans="1:11">
      <c r="A310" s="75"/>
      <c r="B310" s="75" t="s">
        <v>424</v>
      </c>
      <c r="C310" s="75"/>
      <c r="D310" s="201" t="s">
        <v>1363</v>
      </c>
      <c r="E310" s="202"/>
      <c r="F310" s="75"/>
      <c r="G310" s="75"/>
      <c r="H310" s="75"/>
      <c r="I310" s="75"/>
      <c r="J310" s="75"/>
      <c r="K310" s="77" t="s">
        <v>996</v>
      </c>
    </row>
    <row r="311" spans="1:11">
      <c r="A311" s="75"/>
      <c r="B311" s="75"/>
      <c r="C311" s="75"/>
      <c r="D311" s="201" t="s">
        <v>1364</v>
      </c>
      <c r="E311" s="202"/>
      <c r="F311" s="75"/>
      <c r="G311" s="75"/>
      <c r="H311" s="75"/>
      <c r="I311" s="75"/>
      <c r="J311" s="75"/>
      <c r="K311" s="77" t="s">
        <v>1357</v>
      </c>
    </row>
    <row r="312" spans="1:11">
      <c r="A312" s="75"/>
      <c r="B312" s="75"/>
      <c r="C312" s="75"/>
      <c r="D312" s="75" t="s">
        <v>1365</v>
      </c>
      <c r="E312" s="75"/>
      <c r="F312" s="75"/>
      <c r="G312" s="75"/>
      <c r="H312" s="75"/>
      <c r="I312" s="75"/>
      <c r="J312" s="75"/>
      <c r="K312" s="77" t="s">
        <v>996</v>
      </c>
    </row>
    <row r="313" spans="1:11">
      <c r="A313" s="75"/>
      <c r="B313" s="75"/>
      <c r="C313" s="75"/>
      <c r="D313" s="201" t="s">
        <v>1366</v>
      </c>
      <c r="E313" s="202"/>
      <c r="F313" s="75"/>
      <c r="G313" s="75"/>
      <c r="H313" s="75"/>
      <c r="I313" s="75"/>
      <c r="J313" s="75"/>
      <c r="K313" s="77" t="s">
        <v>1367</v>
      </c>
    </row>
    <row r="314" spans="1:11">
      <c r="A314" s="75"/>
      <c r="B314" s="75"/>
      <c r="C314" s="75"/>
      <c r="D314" s="201" t="s">
        <v>1368</v>
      </c>
      <c r="E314" s="202"/>
      <c r="F314" s="75"/>
      <c r="G314" s="75"/>
      <c r="H314" s="75"/>
      <c r="I314" s="75"/>
      <c r="J314" s="75"/>
      <c r="K314" s="77" t="s">
        <v>1367</v>
      </c>
    </row>
    <row r="315" spans="1:11">
      <c r="A315" s="75"/>
      <c r="B315" s="75"/>
      <c r="C315" s="75"/>
      <c r="D315" s="201" t="s">
        <v>1369</v>
      </c>
      <c r="E315" s="202"/>
      <c r="F315" s="75"/>
      <c r="G315" s="75"/>
      <c r="H315" s="75"/>
      <c r="I315" s="75"/>
      <c r="J315" s="75"/>
      <c r="K315" s="77" t="s">
        <v>996</v>
      </c>
    </row>
    <row r="316" spans="1:11">
      <c r="A316" s="75"/>
      <c r="B316" s="75"/>
      <c r="C316" s="75"/>
      <c r="D316" s="201" t="s">
        <v>1370</v>
      </c>
      <c r="E316" s="202"/>
      <c r="F316" s="202"/>
      <c r="G316" s="75"/>
      <c r="H316" s="75"/>
      <c r="I316" s="75"/>
      <c r="J316" s="75"/>
      <c r="K316" s="77" t="s">
        <v>996</v>
      </c>
    </row>
    <row r="317" spans="1:11">
      <c r="A317" s="75" t="s">
        <v>1371</v>
      </c>
      <c r="B317" s="201" t="s">
        <v>1372</v>
      </c>
      <c r="C317" s="202"/>
      <c r="D317" s="201" t="s">
        <v>1373</v>
      </c>
      <c r="E317" s="202"/>
      <c r="F317" s="202"/>
      <c r="G317" s="75"/>
      <c r="H317" s="75"/>
      <c r="I317" s="75"/>
      <c r="J317" s="75"/>
      <c r="K317" s="77" t="s">
        <v>1357</v>
      </c>
    </row>
    <row r="318" spans="1:11">
      <c r="A318" s="75"/>
      <c r="B318" s="75"/>
      <c r="C318" s="75"/>
      <c r="D318" s="201" t="s">
        <v>1374</v>
      </c>
      <c r="E318" s="202"/>
      <c r="F318" s="75"/>
      <c r="G318" s="75"/>
      <c r="H318" s="75"/>
      <c r="I318" s="75"/>
      <c r="J318" s="75"/>
      <c r="K318" s="77" t="s">
        <v>996</v>
      </c>
    </row>
    <row r="319" spans="1:11">
      <c r="A319" s="75"/>
      <c r="B319" s="75"/>
      <c r="C319" s="75"/>
      <c r="D319" s="201" t="s">
        <v>1364</v>
      </c>
      <c r="E319" s="202"/>
      <c r="F319" s="75"/>
      <c r="G319" s="75"/>
      <c r="H319" s="75"/>
      <c r="I319" s="75"/>
      <c r="J319" s="75"/>
      <c r="K319" s="77" t="s">
        <v>1357</v>
      </c>
    </row>
    <row r="320" spans="1:11">
      <c r="A320" s="75"/>
      <c r="B320" s="75"/>
      <c r="C320" s="75"/>
      <c r="D320" s="75" t="s">
        <v>1375</v>
      </c>
      <c r="E320" s="75"/>
      <c r="F320" s="75"/>
      <c r="G320" s="75"/>
      <c r="H320" s="75"/>
      <c r="I320" s="75"/>
      <c r="J320" s="75"/>
      <c r="K320" s="77" t="s">
        <v>996</v>
      </c>
    </row>
    <row r="321" spans="1:11">
      <c r="A321" s="75"/>
      <c r="B321" s="75"/>
      <c r="C321" s="75"/>
      <c r="D321" s="201" t="s">
        <v>1376</v>
      </c>
      <c r="E321" s="202"/>
      <c r="F321" s="202"/>
      <c r="G321" s="202"/>
      <c r="H321" s="75"/>
      <c r="I321" s="75"/>
      <c r="J321" s="75"/>
      <c r="K321" s="77" t="s">
        <v>996</v>
      </c>
    </row>
    <row r="322" spans="1:11">
      <c r="A322" s="75"/>
      <c r="B322" s="75"/>
      <c r="C322" s="75"/>
      <c r="D322" s="201" t="s">
        <v>1377</v>
      </c>
      <c r="E322" s="202"/>
      <c r="F322" s="202"/>
      <c r="G322" s="202"/>
      <c r="H322" s="75"/>
      <c r="I322" s="75"/>
      <c r="J322" s="75"/>
      <c r="K322" s="77" t="s">
        <v>996</v>
      </c>
    </row>
    <row r="323" spans="1:11">
      <c r="A323" s="75"/>
      <c r="B323" s="75"/>
      <c r="C323" s="75"/>
      <c r="D323" s="201" t="s">
        <v>1378</v>
      </c>
      <c r="E323" s="202"/>
      <c r="F323" s="202"/>
      <c r="G323" s="75"/>
      <c r="H323" s="75"/>
      <c r="I323" s="75"/>
      <c r="J323" s="75"/>
      <c r="K323" s="77" t="s">
        <v>996</v>
      </c>
    </row>
    <row r="324" spans="1:11">
      <c r="A324" s="75"/>
      <c r="B324" s="75"/>
      <c r="C324" s="75"/>
      <c r="D324" s="201" t="s">
        <v>1379</v>
      </c>
      <c r="E324" s="202"/>
      <c r="F324" s="202"/>
      <c r="G324" s="75"/>
      <c r="H324" s="75"/>
      <c r="I324" s="75"/>
      <c r="J324" s="75"/>
      <c r="K324" s="77" t="s">
        <v>996</v>
      </c>
    </row>
    <row r="325" spans="1:11">
      <c r="A325" s="75"/>
      <c r="B325" s="75"/>
      <c r="C325" s="75"/>
      <c r="D325" s="201" t="s">
        <v>1380</v>
      </c>
      <c r="E325" s="202"/>
      <c r="F325" s="75"/>
      <c r="G325" s="75"/>
      <c r="H325" s="75"/>
      <c r="I325" s="75"/>
      <c r="J325" s="75"/>
      <c r="K325" s="77" t="s">
        <v>1055</v>
      </c>
    </row>
    <row r="326" spans="1:11">
      <c r="A326" s="75"/>
      <c r="B326" s="75"/>
      <c r="C326" s="75"/>
      <c r="D326" s="201" t="s">
        <v>1381</v>
      </c>
      <c r="E326" s="202"/>
      <c r="F326" s="202"/>
      <c r="G326" s="75"/>
      <c r="H326" s="75"/>
      <c r="I326" s="75"/>
      <c r="J326" s="75"/>
      <c r="K326" s="77" t="s">
        <v>1037</v>
      </c>
    </row>
    <row r="327" spans="1:11">
      <c r="A327" s="75"/>
      <c r="B327" s="75"/>
      <c r="C327" s="75"/>
      <c r="D327" s="201" t="s">
        <v>1382</v>
      </c>
      <c r="E327" s="202"/>
      <c r="F327" s="75"/>
      <c r="G327" s="75"/>
      <c r="H327" s="75"/>
      <c r="I327" s="75"/>
      <c r="J327" s="75"/>
      <c r="K327" s="77" t="s">
        <v>996</v>
      </c>
    </row>
    <row r="328" spans="1:11">
      <c r="A328" s="75"/>
      <c r="B328" s="75"/>
      <c r="C328" s="75"/>
      <c r="D328" s="75" t="s">
        <v>1383</v>
      </c>
      <c r="E328" s="75"/>
      <c r="F328" s="75"/>
      <c r="G328" s="75"/>
      <c r="H328" s="75"/>
      <c r="I328" s="75"/>
      <c r="J328" s="75"/>
      <c r="K328" s="77" t="s">
        <v>1367</v>
      </c>
    </row>
    <row r="329" spans="1:11">
      <c r="A329" s="75"/>
      <c r="B329" s="75"/>
      <c r="C329" s="75"/>
      <c r="D329" s="201" t="s">
        <v>1384</v>
      </c>
      <c r="E329" s="202"/>
      <c r="F329" s="75"/>
      <c r="G329" s="75"/>
      <c r="H329" s="75"/>
      <c r="I329" s="75"/>
      <c r="J329" s="75"/>
      <c r="K329" s="77" t="s">
        <v>1367</v>
      </c>
    </row>
    <row r="330" spans="1:11">
      <c r="A330" s="75"/>
      <c r="B330" s="75"/>
      <c r="C330" s="75"/>
      <c r="D330" s="201" t="s">
        <v>1385</v>
      </c>
      <c r="E330" s="202"/>
      <c r="F330" s="202"/>
      <c r="G330" s="75"/>
      <c r="H330" s="75"/>
      <c r="I330" s="75"/>
      <c r="J330" s="75"/>
      <c r="K330" s="77" t="s">
        <v>1386</v>
      </c>
    </row>
    <row r="331" spans="1:11">
      <c r="A331" s="75" t="s">
        <v>1387</v>
      </c>
      <c r="B331" s="75" t="s">
        <v>424</v>
      </c>
      <c r="C331" s="75"/>
      <c r="D331" s="201" t="s">
        <v>1388</v>
      </c>
      <c r="E331" s="202"/>
      <c r="F331" s="75"/>
      <c r="G331" s="75"/>
      <c r="H331" s="75"/>
      <c r="I331" s="75"/>
      <c r="J331" s="75"/>
      <c r="K331" s="77" t="s">
        <v>1386</v>
      </c>
    </row>
    <row r="332" spans="1:11">
      <c r="A332" s="75"/>
      <c r="B332" s="75"/>
      <c r="C332" s="75"/>
      <c r="D332" s="201" t="s">
        <v>1389</v>
      </c>
      <c r="E332" s="202"/>
      <c r="F332" s="75"/>
      <c r="G332" s="75"/>
      <c r="H332" s="75"/>
      <c r="I332" s="75"/>
      <c r="J332" s="75"/>
      <c r="K332" s="77" t="s">
        <v>996</v>
      </c>
    </row>
    <row r="333" spans="1:11">
      <c r="A333" s="75"/>
      <c r="B333" s="75"/>
      <c r="C333" s="75"/>
      <c r="D333" s="201" t="s">
        <v>1390</v>
      </c>
      <c r="E333" s="202"/>
      <c r="F333" s="75"/>
      <c r="G333" s="75"/>
      <c r="H333" s="75"/>
      <c r="I333" s="75"/>
      <c r="J333" s="75"/>
      <c r="K333" s="77" t="s">
        <v>996</v>
      </c>
    </row>
    <row r="334" spans="1:11">
      <c r="A334" s="75"/>
      <c r="B334" s="75"/>
      <c r="C334" s="75"/>
      <c r="D334" s="75" t="s">
        <v>1391</v>
      </c>
      <c r="E334" s="75"/>
      <c r="F334" s="75"/>
      <c r="G334" s="75"/>
      <c r="H334" s="75"/>
      <c r="I334" s="75"/>
      <c r="J334" s="75"/>
      <c r="K334" s="77" t="s">
        <v>996</v>
      </c>
    </row>
    <row r="335" spans="1:11">
      <c r="A335" s="75" t="s">
        <v>1392</v>
      </c>
      <c r="B335" s="75" t="s">
        <v>424</v>
      </c>
      <c r="C335" s="75"/>
      <c r="D335" s="201" t="s">
        <v>1393</v>
      </c>
      <c r="E335" s="202"/>
      <c r="F335" s="75"/>
      <c r="G335" s="75"/>
      <c r="H335" s="75"/>
      <c r="I335" s="75"/>
      <c r="J335" s="75"/>
      <c r="K335" s="77" t="s">
        <v>1022</v>
      </c>
    </row>
    <row r="336" spans="1:11">
      <c r="A336" s="75"/>
      <c r="B336" s="75"/>
      <c r="C336" s="75"/>
      <c r="D336" s="201" t="s">
        <v>1394</v>
      </c>
      <c r="E336" s="202"/>
      <c r="F336" s="75"/>
      <c r="G336" s="75"/>
      <c r="H336" s="75"/>
      <c r="I336" s="75"/>
      <c r="J336" s="75"/>
      <c r="K336" s="77" t="s">
        <v>1022</v>
      </c>
    </row>
    <row r="337" spans="1:11">
      <c r="A337" s="75"/>
      <c r="B337" s="75"/>
      <c r="C337" s="75"/>
      <c r="D337" s="75" t="s">
        <v>1395</v>
      </c>
      <c r="E337" s="75"/>
      <c r="F337" s="75"/>
      <c r="G337" s="75"/>
      <c r="H337" s="75"/>
      <c r="I337" s="75"/>
      <c r="J337" s="75"/>
      <c r="K337" s="77" t="s">
        <v>1022</v>
      </c>
    </row>
    <row r="338" spans="1:11">
      <c r="A338" s="75" t="s">
        <v>1396</v>
      </c>
      <c r="B338" s="201" t="s">
        <v>1397</v>
      </c>
      <c r="C338" s="202"/>
      <c r="D338" s="201" t="s">
        <v>1398</v>
      </c>
      <c r="E338" s="202"/>
      <c r="F338" s="202"/>
      <c r="G338" s="202"/>
      <c r="H338" s="75"/>
      <c r="I338" s="75"/>
      <c r="J338" s="75"/>
      <c r="K338" s="77" t="s">
        <v>1022</v>
      </c>
    </row>
    <row r="339" spans="1:11">
      <c r="A339" s="75"/>
      <c r="B339" s="75"/>
      <c r="C339" s="75"/>
      <c r="D339" s="201" t="s">
        <v>1399</v>
      </c>
      <c r="E339" s="202"/>
      <c r="F339" s="75"/>
      <c r="G339" s="75"/>
      <c r="H339" s="75"/>
      <c r="I339" s="75"/>
      <c r="J339" s="75"/>
      <c r="K339" s="77" t="s">
        <v>996</v>
      </c>
    </row>
    <row r="340" spans="1:11">
      <c r="A340" s="75"/>
      <c r="B340" s="75"/>
      <c r="C340" s="75"/>
      <c r="D340" s="201" t="s">
        <v>1400</v>
      </c>
      <c r="E340" s="202"/>
      <c r="F340" s="202"/>
      <c r="G340" s="202"/>
      <c r="H340" s="75"/>
      <c r="I340" s="75"/>
      <c r="J340" s="75"/>
      <c r="K340" s="77" t="s">
        <v>1022</v>
      </c>
    </row>
    <row r="341" spans="1:11">
      <c r="A341" s="75"/>
      <c r="B341" s="75"/>
      <c r="C341" s="75"/>
      <c r="D341" s="201" t="s">
        <v>1401</v>
      </c>
      <c r="E341" s="202"/>
      <c r="F341" s="202"/>
      <c r="G341" s="202"/>
      <c r="H341" s="202"/>
      <c r="I341" s="202"/>
      <c r="J341" s="202"/>
      <c r="K341" s="77" t="s">
        <v>1022</v>
      </c>
    </row>
    <row r="342" spans="1:11">
      <c r="A342" s="75"/>
      <c r="B342" s="75"/>
      <c r="C342" s="75"/>
      <c r="D342" s="201" t="s">
        <v>1402</v>
      </c>
      <c r="E342" s="202"/>
      <c r="F342" s="202"/>
      <c r="G342" s="75"/>
      <c r="H342" s="75"/>
      <c r="I342" s="75"/>
      <c r="J342" s="75"/>
      <c r="K342" s="77" t="s">
        <v>996</v>
      </c>
    </row>
    <row r="343" spans="1:11">
      <c r="A343" s="75" t="s">
        <v>907</v>
      </c>
      <c r="B343" s="201" t="s">
        <v>1403</v>
      </c>
      <c r="C343" s="202"/>
      <c r="D343" s="201" t="s">
        <v>1404</v>
      </c>
      <c r="E343" s="202"/>
      <c r="F343" s="75"/>
      <c r="G343" s="75"/>
      <c r="H343" s="75"/>
      <c r="I343" s="75"/>
      <c r="J343" s="75"/>
      <c r="K343" s="77" t="s">
        <v>1120</v>
      </c>
    </row>
    <row r="344" spans="1:11">
      <c r="A344" s="75" t="s">
        <v>1405</v>
      </c>
      <c r="B344" s="201" t="s">
        <v>1406</v>
      </c>
      <c r="C344" s="202"/>
      <c r="D344" s="201" t="s">
        <v>1407</v>
      </c>
      <c r="E344" s="202"/>
      <c r="F344" s="75"/>
      <c r="G344" s="75"/>
      <c r="H344" s="75"/>
      <c r="I344" s="75"/>
      <c r="J344" s="75"/>
      <c r="K344" s="77" t="s">
        <v>996</v>
      </c>
    </row>
    <row r="345" spans="1:11">
      <c r="A345" s="75"/>
      <c r="B345" s="75"/>
      <c r="C345" s="75"/>
      <c r="D345" s="201" t="s">
        <v>1408</v>
      </c>
      <c r="E345" s="202"/>
      <c r="F345" s="202"/>
      <c r="G345" s="202"/>
      <c r="H345" s="202"/>
      <c r="I345" s="202"/>
      <c r="J345" s="202"/>
      <c r="K345" s="77" t="s">
        <v>996</v>
      </c>
    </row>
    <row r="346" spans="1:11">
      <c r="A346" s="75"/>
      <c r="B346" s="75"/>
      <c r="C346" s="75"/>
      <c r="D346" s="201" t="s">
        <v>1409</v>
      </c>
      <c r="E346" s="202"/>
      <c r="F346" s="202"/>
      <c r="G346" s="75"/>
      <c r="H346" s="75"/>
      <c r="I346" s="75"/>
      <c r="J346" s="75"/>
      <c r="K346" s="77" t="s">
        <v>996</v>
      </c>
    </row>
    <row r="347" spans="1:11">
      <c r="A347" s="75"/>
      <c r="B347" s="75"/>
      <c r="C347" s="75"/>
      <c r="D347" s="201" t="s">
        <v>1410</v>
      </c>
      <c r="E347" s="202"/>
      <c r="F347" s="202"/>
      <c r="G347" s="202"/>
      <c r="H347" s="202"/>
      <c r="I347" s="202"/>
      <c r="J347" s="202"/>
      <c r="K347" s="77" t="s">
        <v>996</v>
      </c>
    </row>
    <row r="348" spans="1:11">
      <c r="A348" s="75" t="s">
        <v>1411</v>
      </c>
      <c r="B348" s="201" t="s">
        <v>1412</v>
      </c>
      <c r="C348" s="202"/>
      <c r="D348" s="201" t="s">
        <v>1413</v>
      </c>
      <c r="E348" s="202"/>
      <c r="F348" s="202"/>
      <c r="G348" s="202"/>
      <c r="H348" s="202"/>
      <c r="I348" s="202"/>
      <c r="J348" s="202"/>
      <c r="K348" s="77" t="s">
        <v>1022</v>
      </c>
    </row>
    <row r="349" spans="1:11">
      <c r="A349" s="75"/>
      <c r="B349" s="75"/>
      <c r="C349" s="75"/>
      <c r="D349" s="201" t="s">
        <v>1414</v>
      </c>
      <c r="E349" s="202"/>
      <c r="F349" s="202"/>
      <c r="G349" s="202"/>
      <c r="H349" s="202"/>
      <c r="I349" s="75"/>
      <c r="J349" s="75"/>
      <c r="K349" s="77" t="s">
        <v>996</v>
      </c>
    </row>
    <row r="350" spans="1:11">
      <c r="A350" s="75"/>
      <c r="B350" s="75"/>
      <c r="C350" s="75"/>
      <c r="D350" s="201" t="s">
        <v>1415</v>
      </c>
      <c r="E350" s="202"/>
      <c r="F350" s="202"/>
      <c r="G350" s="202"/>
      <c r="H350" s="75"/>
      <c r="I350" s="75"/>
      <c r="J350" s="75"/>
      <c r="K350" s="77" t="s">
        <v>996</v>
      </c>
    </row>
    <row r="351" spans="1:11">
      <c r="A351" s="75"/>
      <c r="B351" s="75"/>
      <c r="C351" s="75"/>
      <c r="D351" s="201" t="s">
        <v>1416</v>
      </c>
      <c r="E351" s="202"/>
      <c r="F351" s="202"/>
      <c r="G351" s="202"/>
      <c r="H351" s="202"/>
      <c r="I351" s="75"/>
      <c r="J351" s="75"/>
      <c r="K351" s="77" t="s">
        <v>996</v>
      </c>
    </row>
    <row r="352" spans="1:11">
      <c r="A352" s="75" t="s">
        <v>1141</v>
      </c>
      <c r="B352" s="201" t="s">
        <v>1417</v>
      </c>
      <c r="C352" s="202"/>
      <c r="D352" s="201" t="s">
        <v>1418</v>
      </c>
      <c r="E352" s="202"/>
      <c r="F352" s="202"/>
      <c r="G352" s="202"/>
      <c r="H352" s="75"/>
      <c r="I352" s="75"/>
      <c r="J352" s="75"/>
      <c r="K352" s="77" t="s">
        <v>996</v>
      </c>
    </row>
    <row r="353" spans="1:11">
      <c r="A353" s="75"/>
      <c r="B353" s="75"/>
      <c r="C353" s="75"/>
      <c r="D353" s="201" t="s">
        <v>1419</v>
      </c>
      <c r="E353" s="202"/>
      <c r="F353" s="202"/>
      <c r="G353" s="75"/>
      <c r="H353" s="75"/>
      <c r="I353" s="75"/>
      <c r="J353" s="75"/>
      <c r="K353" s="77" t="s">
        <v>996</v>
      </c>
    </row>
    <row r="354" spans="1:11">
      <c r="A354" s="75"/>
      <c r="B354" s="75"/>
      <c r="C354" s="75"/>
      <c r="D354" s="201" t="s">
        <v>1420</v>
      </c>
      <c r="E354" s="202"/>
      <c r="F354" s="202"/>
      <c r="G354" s="202"/>
      <c r="H354" s="202"/>
      <c r="I354" s="202"/>
      <c r="J354" s="202"/>
      <c r="K354" s="77" t="s">
        <v>996</v>
      </c>
    </row>
    <row r="355" spans="1:11">
      <c r="A355" s="75" t="s">
        <v>1421</v>
      </c>
      <c r="B355" s="201" t="s">
        <v>1422</v>
      </c>
      <c r="C355" s="202"/>
      <c r="D355" s="201" t="s">
        <v>1423</v>
      </c>
      <c r="E355" s="202"/>
      <c r="F355" s="202"/>
      <c r="G355" s="202"/>
      <c r="H355" s="202"/>
      <c r="I355" s="75"/>
      <c r="J355" s="75"/>
      <c r="K355" s="77" t="s">
        <v>996</v>
      </c>
    </row>
    <row r="356" spans="1:11">
      <c r="A356" s="75"/>
      <c r="B356" s="75"/>
      <c r="C356" s="75"/>
      <c r="D356" s="201" t="s">
        <v>1424</v>
      </c>
      <c r="E356" s="202"/>
      <c r="F356" s="202"/>
      <c r="G356" s="202"/>
      <c r="H356" s="202"/>
      <c r="I356" s="202"/>
      <c r="J356" s="75"/>
      <c r="K356" s="77" t="s">
        <v>996</v>
      </c>
    </row>
    <row r="357" spans="1:11">
      <c r="A357" s="75"/>
      <c r="B357" s="75"/>
      <c r="C357" s="75"/>
      <c r="D357" s="201" t="s">
        <v>1425</v>
      </c>
      <c r="E357" s="202"/>
      <c r="F357" s="202"/>
      <c r="G357" s="202"/>
      <c r="H357" s="202"/>
      <c r="I357" s="202"/>
      <c r="J357" s="202"/>
      <c r="K357" s="77" t="s">
        <v>996</v>
      </c>
    </row>
    <row r="358" spans="1:11">
      <c r="A358" s="75"/>
      <c r="B358" s="75"/>
      <c r="C358" s="75"/>
      <c r="D358" s="201" t="s">
        <v>1419</v>
      </c>
      <c r="E358" s="202"/>
      <c r="F358" s="202"/>
      <c r="G358" s="75"/>
      <c r="H358" s="75"/>
      <c r="I358" s="75"/>
      <c r="J358" s="75"/>
      <c r="K358" s="77" t="s">
        <v>996</v>
      </c>
    </row>
    <row r="359" spans="1:11">
      <c r="A359" s="75" t="s">
        <v>1426</v>
      </c>
      <c r="B359" s="201" t="s">
        <v>1427</v>
      </c>
      <c r="C359" s="202"/>
      <c r="D359" s="201" t="s">
        <v>1428</v>
      </c>
      <c r="E359" s="202"/>
      <c r="F359" s="202"/>
      <c r="G359" s="202"/>
      <c r="H359" s="202"/>
      <c r="I359" s="202"/>
      <c r="J359" s="202"/>
      <c r="K359" s="77" t="s">
        <v>1022</v>
      </c>
    </row>
    <row r="360" spans="1:11">
      <c r="A360" s="75"/>
      <c r="B360" s="75"/>
      <c r="C360" s="75"/>
      <c r="D360" s="201" t="s">
        <v>1429</v>
      </c>
      <c r="E360" s="202"/>
      <c r="F360" s="202"/>
      <c r="G360" s="202"/>
      <c r="H360" s="75"/>
      <c r="I360" s="75"/>
      <c r="J360" s="75"/>
      <c r="K360" s="77" t="s">
        <v>996</v>
      </c>
    </row>
    <row r="361" spans="1:11">
      <c r="A361" s="75"/>
      <c r="B361" s="75"/>
      <c r="C361" s="75"/>
      <c r="D361" s="201" t="s">
        <v>1430</v>
      </c>
      <c r="E361" s="202"/>
      <c r="F361" s="202"/>
      <c r="G361" s="75"/>
      <c r="H361" s="75"/>
      <c r="I361" s="75"/>
      <c r="J361" s="75"/>
      <c r="K361" s="77" t="s">
        <v>996</v>
      </c>
    </row>
    <row r="362" spans="1:11">
      <c r="A362" s="75" t="s">
        <v>1371</v>
      </c>
      <c r="B362" s="201" t="s">
        <v>1431</v>
      </c>
      <c r="C362" s="202"/>
      <c r="D362" s="201" t="s">
        <v>1432</v>
      </c>
      <c r="E362" s="202"/>
      <c r="F362" s="202"/>
      <c r="G362" s="202"/>
      <c r="H362" s="202"/>
      <c r="I362" s="202"/>
      <c r="J362" s="202"/>
      <c r="K362" s="77" t="s">
        <v>996</v>
      </c>
    </row>
    <row r="363" spans="1:11">
      <c r="A363" s="75"/>
      <c r="B363" s="75"/>
      <c r="C363" s="75"/>
      <c r="D363" s="201" t="s">
        <v>1433</v>
      </c>
      <c r="E363" s="202"/>
      <c r="F363" s="202"/>
      <c r="G363" s="202"/>
      <c r="H363" s="75"/>
      <c r="I363" s="75"/>
      <c r="J363" s="75"/>
      <c r="K363" s="77" t="s">
        <v>996</v>
      </c>
    </row>
    <row r="364" spans="1:11">
      <c r="A364" s="75"/>
      <c r="B364" s="75"/>
      <c r="C364" s="75"/>
      <c r="D364" s="201" t="s">
        <v>1434</v>
      </c>
      <c r="E364" s="202"/>
      <c r="F364" s="202"/>
      <c r="G364" s="75"/>
      <c r="H364" s="75"/>
      <c r="I364" s="75"/>
      <c r="J364" s="75"/>
      <c r="K364" s="77" t="s">
        <v>1357</v>
      </c>
    </row>
    <row r="365" spans="1:11">
      <c r="A365" s="75"/>
      <c r="B365" s="75"/>
      <c r="C365" s="75"/>
      <c r="D365" s="201" t="s">
        <v>1435</v>
      </c>
      <c r="E365" s="202"/>
      <c r="F365" s="202"/>
      <c r="G365" s="75"/>
      <c r="H365" s="75"/>
      <c r="I365" s="75"/>
      <c r="J365" s="75"/>
      <c r="K365" s="77" t="s">
        <v>1367</v>
      </c>
    </row>
    <row r="366" spans="1:11">
      <c r="A366" s="75"/>
      <c r="B366" s="75"/>
      <c r="C366" s="75"/>
      <c r="D366" s="201" t="s">
        <v>1436</v>
      </c>
      <c r="E366" s="202"/>
      <c r="F366" s="202"/>
      <c r="G366" s="202"/>
      <c r="H366" s="202"/>
      <c r="I366" s="202"/>
      <c r="J366" s="202"/>
      <c r="K366" s="77" t="s">
        <v>996</v>
      </c>
    </row>
    <row r="367" spans="1:11">
      <c r="A367" s="75"/>
      <c r="B367" s="75"/>
      <c r="C367" s="75"/>
      <c r="D367" s="201" t="s">
        <v>1437</v>
      </c>
      <c r="E367" s="202"/>
      <c r="F367" s="202"/>
      <c r="G367" s="202"/>
      <c r="H367" s="202"/>
      <c r="I367" s="202"/>
      <c r="J367" s="202"/>
      <c r="K367" s="77" t="s">
        <v>1037</v>
      </c>
    </row>
    <row r="368" spans="1:11">
      <c r="A368" s="75" t="s">
        <v>1396</v>
      </c>
      <c r="B368" s="201" t="s">
        <v>1438</v>
      </c>
      <c r="C368" s="202"/>
      <c r="D368" s="201" t="s">
        <v>1439</v>
      </c>
      <c r="E368" s="202"/>
      <c r="F368" s="202"/>
      <c r="G368" s="202"/>
      <c r="H368" s="202"/>
      <c r="I368" s="75"/>
      <c r="J368" s="75"/>
      <c r="K368" s="77" t="s">
        <v>1022</v>
      </c>
    </row>
    <row r="369" spans="1:11">
      <c r="A369" s="75"/>
      <c r="B369" s="75"/>
      <c r="C369" s="75"/>
      <c r="D369" s="201" t="s">
        <v>1440</v>
      </c>
      <c r="E369" s="202"/>
      <c r="F369" s="202"/>
      <c r="G369" s="202"/>
      <c r="H369" s="202"/>
      <c r="I369" s="75"/>
      <c r="J369" s="75"/>
      <c r="K369" s="77" t="s">
        <v>1441</v>
      </c>
    </row>
    <row r="370" spans="1:11">
      <c r="A370" s="75"/>
      <c r="B370" s="75"/>
      <c r="C370" s="75"/>
      <c r="D370" s="201" t="s">
        <v>1442</v>
      </c>
      <c r="E370" s="202"/>
      <c r="F370" s="202"/>
      <c r="G370" s="202"/>
      <c r="H370" s="75"/>
      <c r="I370" s="75"/>
      <c r="J370" s="75"/>
      <c r="K370" s="77" t="s">
        <v>1022</v>
      </c>
    </row>
    <row r="371" spans="1:11">
      <c r="A371" s="75"/>
      <c r="B371" s="75"/>
      <c r="C371" s="75"/>
      <c r="D371" s="201" t="s">
        <v>1443</v>
      </c>
      <c r="E371" s="202"/>
      <c r="F371" s="202"/>
      <c r="G371" s="202"/>
      <c r="H371" s="202"/>
      <c r="I371" s="75"/>
      <c r="J371" s="75"/>
      <c r="K371" s="77" t="s">
        <v>1022</v>
      </c>
    </row>
    <row r="372" spans="1:11">
      <c r="A372" s="75" t="s">
        <v>1444</v>
      </c>
      <c r="B372" s="201" t="s">
        <v>1445</v>
      </c>
      <c r="C372" s="202"/>
      <c r="D372" s="201" t="s">
        <v>1446</v>
      </c>
      <c r="E372" s="202"/>
      <c r="F372" s="202"/>
      <c r="G372" s="202"/>
      <c r="H372" s="202"/>
      <c r="I372" s="202"/>
      <c r="J372" s="202"/>
      <c r="K372" s="77" t="s">
        <v>996</v>
      </c>
    </row>
    <row r="373" spans="1:11">
      <c r="A373" s="75"/>
      <c r="B373" s="75"/>
      <c r="C373" s="75"/>
      <c r="D373" s="201" t="s">
        <v>1447</v>
      </c>
      <c r="E373" s="202"/>
      <c r="F373" s="202"/>
      <c r="G373" s="202"/>
      <c r="H373" s="202"/>
      <c r="I373" s="202"/>
      <c r="J373" s="202"/>
      <c r="K373" s="77" t="s">
        <v>996</v>
      </c>
    </row>
    <row r="374" spans="1:11">
      <c r="A374" s="75"/>
      <c r="B374" s="75"/>
      <c r="C374" s="75"/>
      <c r="D374" s="201" t="s">
        <v>1415</v>
      </c>
      <c r="E374" s="202"/>
      <c r="F374" s="202"/>
      <c r="G374" s="202"/>
      <c r="H374" s="75"/>
      <c r="I374" s="75"/>
      <c r="J374" s="75"/>
      <c r="K374" s="77" t="s">
        <v>996</v>
      </c>
    </row>
    <row r="375" spans="1:11">
      <c r="A375" s="75"/>
      <c r="B375" s="75"/>
      <c r="C375" s="75"/>
      <c r="D375" s="201" t="s">
        <v>1448</v>
      </c>
      <c r="E375" s="202"/>
      <c r="F375" s="202"/>
      <c r="G375" s="202"/>
      <c r="H375" s="202"/>
      <c r="I375" s="202"/>
      <c r="J375" s="75"/>
      <c r="K375" s="77" t="s">
        <v>996</v>
      </c>
    </row>
    <row r="376" spans="1:11">
      <c r="A376" s="75" t="s">
        <v>1449</v>
      </c>
      <c r="B376" s="201" t="s">
        <v>1450</v>
      </c>
      <c r="C376" s="202"/>
      <c r="D376" s="201" t="s">
        <v>1451</v>
      </c>
      <c r="E376" s="202"/>
      <c r="F376" s="202"/>
      <c r="G376" s="202"/>
      <c r="H376" s="202"/>
      <c r="I376" s="202"/>
      <c r="J376" s="75"/>
      <c r="K376" s="77" t="s">
        <v>996</v>
      </c>
    </row>
    <row r="377" spans="1:11">
      <c r="A377" s="75"/>
      <c r="B377" s="75"/>
      <c r="C377" s="75"/>
      <c r="D377" s="201" t="s">
        <v>1452</v>
      </c>
      <c r="E377" s="202"/>
      <c r="F377" s="202"/>
      <c r="G377" s="202"/>
      <c r="H377" s="202"/>
      <c r="I377" s="75"/>
      <c r="J377" s="75"/>
      <c r="K377" s="77" t="s">
        <v>996</v>
      </c>
    </row>
    <row r="378" spans="1:11">
      <c r="A378" s="75"/>
      <c r="B378" s="75"/>
      <c r="C378" s="75"/>
      <c r="D378" s="201" t="s">
        <v>1453</v>
      </c>
      <c r="E378" s="202"/>
      <c r="F378" s="202"/>
      <c r="G378" s="202"/>
      <c r="H378" s="202"/>
      <c r="I378" s="202"/>
      <c r="J378" s="202"/>
      <c r="K378" s="77" t="s">
        <v>996</v>
      </c>
    </row>
    <row r="379" spans="1:11">
      <c r="A379" s="75"/>
      <c r="B379" s="75"/>
      <c r="C379" s="75"/>
      <c r="D379" s="201" t="s">
        <v>1454</v>
      </c>
      <c r="E379" s="202"/>
      <c r="F379" s="202"/>
      <c r="G379" s="202"/>
      <c r="H379" s="202"/>
      <c r="I379" s="202"/>
      <c r="J379" s="75"/>
      <c r="K379" s="77" t="s">
        <v>996</v>
      </c>
    </row>
    <row r="380" spans="1:11">
      <c r="A380" s="75" t="s">
        <v>1455</v>
      </c>
      <c r="B380" s="201" t="s">
        <v>1456</v>
      </c>
      <c r="C380" s="202"/>
      <c r="D380" s="201" t="s">
        <v>1457</v>
      </c>
      <c r="E380" s="202"/>
      <c r="F380" s="202"/>
      <c r="G380" s="202"/>
      <c r="H380" s="202"/>
      <c r="I380" s="202"/>
      <c r="J380" s="202"/>
      <c r="K380" s="77" t="s">
        <v>1022</v>
      </c>
    </row>
    <row r="381" spans="1:11">
      <c r="A381" s="75"/>
      <c r="B381" s="75"/>
      <c r="C381" s="75"/>
      <c r="D381" s="201" t="s">
        <v>1458</v>
      </c>
      <c r="E381" s="202"/>
      <c r="F381" s="202"/>
      <c r="G381" s="202"/>
      <c r="H381" s="202"/>
      <c r="I381" s="75"/>
      <c r="J381" s="75"/>
      <c r="K381" s="77" t="s">
        <v>996</v>
      </c>
    </row>
    <row r="382" spans="1:11">
      <c r="A382" s="75"/>
      <c r="B382" s="75"/>
      <c r="C382" s="75"/>
      <c r="D382" s="201" t="s">
        <v>1459</v>
      </c>
      <c r="E382" s="202"/>
      <c r="F382" s="202"/>
      <c r="G382" s="202"/>
      <c r="H382" s="202"/>
      <c r="I382" s="202"/>
      <c r="J382" s="202"/>
      <c r="K382" s="77" t="s">
        <v>1441</v>
      </c>
    </row>
  </sheetData>
  <mergeCells count="317">
    <mergeCell ref="D275:J275"/>
    <mergeCell ref="D276:G276"/>
    <mergeCell ref="D277:G277"/>
    <mergeCell ref="D278:H278"/>
    <mergeCell ref="D279:J279"/>
    <mergeCell ref="D262:F262"/>
    <mergeCell ref="D263:F263"/>
    <mergeCell ref="D264:E264"/>
    <mergeCell ref="D265:H265"/>
    <mergeCell ref="D266:I266"/>
    <mergeCell ref="D267:E267"/>
    <mergeCell ref="D268:H268"/>
    <mergeCell ref="D269:E269"/>
    <mergeCell ref="D270:E270"/>
    <mergeCell ref="D289:J289"/>
    <mergeCell ref="B265:C265"/>
    <mergeCell ref="B269:C269"/>
    <mergeCell ref="B274:C274"/>
    <mergeCell ref="B276:C276"/>
    <mergeCell ref="B280:C280"/>
    <mergeCell ref="B283:C283"/>
    <mergeCell ref="B287:C287"/>
    <mergeCell ref="D297:J297"/>
    <mergeCell ref="B291:C291"/>
    <mergeCell ref="B294:C294"/>
    <mergeCell ref="D280:J280"/>
    <mergeCell ref="D281:H281"/>
    <mergeCell ref="D282:G282"/>
    <mergeCell ref="D283:J283"/>
    <mergeCell ref="D284:H284"/>
    <mergeCell ref="D285:H285"/>
    <mergeCell ref="D286:G286"/>
    <mergeCell ref="D287:F287"/>
    <mergeCell ref="D288:J288"/>
    <mergeCell ref="D271:F271"/>
    <mergeCell ref="D272:F272"/>
    <mergeCell ref="D273:E273"/>
    <mergeCell ref="D274:I274"/>
    <mergeCell ref="D298:H298"/>
    <mergeCell ref="D299:H299"/>
    <mergeCell ref="D300:G300"/>
    <mergeCell ref="D301:J301"/>
    <mergeCell ref="D302:J302"/>
    <mergeCell ref="D290:J290"/>
    <mergeCell ref="D291:G291"/>
    <mergeCell ref="D292:J292"/>
    <mergeCell ref="D293:E293"/>
    <mergeCell ref="D294:G294"/>
    <mergeCell ref="D295:H295"/>
    <mergeCell ref="D296:H296"/>
    <mergeCell ref="D373:J373"/>
    <mergeCell ref="D357:J357"/>
    <mergeCell ref="D358:F358"/>
    <mergeCell ref="B359:C359"/>
    <mergeCell ref="D359:J359"/>
    <mergeCell ref="D360:G360"/>
    <mergeCell ref="D361:F361"/>
    <mergeCell ref="B362:C362"/>
    <mergeCell ref="D362:J362"/>
    <mergeCell ref="D363:G363"/>
    <mergeCell ref="D368:H368"/>
    <mergeCell ref="D369:H369"/>
    <mergeCell ref="D370:G370"/>
    <mergeCell ref="D371:H371"/>
    <mergeCell ref="B372:C372"/>
    <mergeCell ref="D372:J372"/>
    <mergeCell ref="D364:F364"/>
    <mergeCell ref="D365:F365"/>
    <mergeCell ref="D366:J366"/>
    <mergeCell ref="D367:J367"/>
    <mergeCell ref="B368:C368"/>
    <mergeCell ref="B380:C380"/>
    <mergeCell ref="D380:J380"/>
    <mergeCell ref="D381:H381"/>
    <mergeCell ref="D382:J382"/>
    <mergeCell ref="D374:G374"/>
    <mergeCell ref="D375:I375"/>
    <mergeCell ref="B376:C376"/>
    <mergeCell ref="D376:I376"/>
    <mergeCell ref="D377:H377"/>
    <mergeCell ref="D378:J378"/>
    <mergeCell ref="D379:I379"/>
    <mergeCell ref="B317:C317"/>
    <mergeCell ref="D317:F317"/>
    <mergeCell ref="D318:E318"/>
    <mergeCell ref="D319:E319"/>
    <mergeCell ref="D321:G321"/>
    <mergeCell ref="D322:G322"/>
    <mergeCell ref="D323:F323"/>
    <mergeCell ref="B300:C300"/>
    <mergeCell ref="B307:C307"/>
    <mergeCell ref="D307:E307"/>
    <mergeCell ref="D308:F308"/>
    <mergeCell ref="D309:E309"/>
    <mergeCell ref="D310:E310"/>
    <mergeCell ref="D311:E311"/>
    <mergeCell ref="D313:E313"/>
    <mergeCell ref="D314:E314"/>
    <mergeCell ref="D326:F326"/>
    <mergeCell ref="D327:E327"/>
    <mergeCell ref="D329:E329"/>
    <mergeCell ref="D330:F330"/>
    <mergeCell ref="D331:E331"/>
    <mergeCell ref="D332:E332"/>
    <mergeCell ref="D333:E333"/>
    <mergeCell ref="D315:E315"/>
    <mergeCell ref="D316:F316"/>
    <mergeCell ref="D350:G350"/>
    <mergeCell ref="D351:H351"/>
    <mergeCell ref="B352:C352"/>
    <mergeCell ref="D352:G352"/>
    <mergeCell ref="D353:F353"/>
    <mergeCell ref="D354:J354"/>
    <mergeCell ref="B355:C355"/>
    <mergeCell ref="D355:H355"/>
    <mergeCell ref="D356:I356"/>
    <mergeCell ref="F1:G1"/>
    <mergeCell ref="F3:H3"/>
    <mergeCell ref="B5:C5"/>
    <mergeCell ref="B21:C21"/>
    <mergeCell ref="B25:C25"/>
    <mergeCell ref="B28:C28"/>
    <mergeCell ref="B29:C29"/>
    <mergeCell ref="B32:C32"/>
    <mergeCell ref="B35:C35"/>
    <mergeCell ref="B39:C39"/>
    <mergeCell ref="B44:C44"/>
    <mergeCell ref="B48:C48"/>
    <mergeCell ref="B56:C56"/>
    <mergeCell ref="B64:C64"/>
    <mergeCell ref="D116:I116"/>
    <mergeCell ref="D117:J117"/>
    <mergeCell ref="D118:E118"/>
    <mergeCell ref="D119:F119"/>
    <mergeCell ref="D120:J120"/>
    <mergeCell ref="D121:I121"/>
    <mergeCell ref="D122:I122"/>
    <mergeCell ref="B122:C122"/>
    <mergeCell ref="B128:C128"/>
    <mergeCell ref="B134:C134"/>
    <mergeCell ref="B141:C141"/>
    <mergeCell ref="B73:C73"/>
    <mergeCell ref="B87:C87"/>
    <mergeCell ref="B90:C90"/>
    <mergeCell ref="B96:C96"/>
    <mergeCell ref="B101:C101"/>
    <mergeCell ref="B109:C109"/>
    <mergeCell ref="B112:C112"/>
    <mergeCell ref="D123:H123"/>
    <mergeCell ref="D124:F124"/>
    <mergeCell ref="D125:H125"/>
    <mergeCell ref="D126:G126"/>
    <mergeCell ref="D127:J127"/>
    <mergeCell ref="D128:G128"/>
    <mergeCell ref="D129:J129"/>
    <mergeCell ref="D134:G134"/>
    <mergeCell ref="D135:J135"/>
    <mergeCell ref="D136:J136"/>
    <mergeCell ref="D137:I137"/>
    <mergeCell ref="D138:F138"/>
    <mergeCell ref="D139:F139"/>
    <mergeCell ref="D140:G140"/>
    <mergeCell ref="D174:J174"/>
    <mergeCell ref="D175:G175"/>
    <mergeCell ref="D176:H176"/>
    <mergeCell ref="B177:C177"/>
    <mergeCell ref="D177:G177"/>
    <mergeCell ref="D141:H141"/>
    <mergeCell ref="D142:F142"/>
    <mergeCell ref="D143:G143"/>
    <mergeCell ref="D144:I144"/>
    <mergeCell ref="D145:H145"/>
    <mergeCell ref="D146:H146"/>
    <mergeCell ref="D147:H147"/>
    <mergeCell ref="D148:J148"/>
    <mergeCell ref="D149:J149"/>
    <mergeCell ref="B151:C151"/>
    <mergeCell ref="D151:I151"/>
    <mergeCell ref="D152:G152"/>
    <mergeCell ref="B153:C153"/>
    <mergeCell ref="D153:H153"/>
    <mergeCell ref="B158:C158"/>
    <mergeCell ref="B189:C189"/>
    <mergeCell ref="D189:J189"/>
    <mergeCell ref="D190:I190"/>
    <mergeCell ref="D191:I191"/>
    <mergeCell ref="D192:I192"/>
    <mergeCell ref="D193:J193"/>
    <mergeCell ref="D178:G178"/>
    <mergeCell ref="D179:J179"/>
    <mergeCell ref="D180:J180"/>
    <mergeCell ref="D181:G181"/>
    <mergeCell ref="D182:E182"/>
    <mergeCell ref="B183:C183"/>
    <mergeCell ref="D183:I183"/>
    <mergeCell ref="D184:H184"/>
    <mergeCell ref="D185:H185"/>
    <mergeCell ref="B206:C206"/>
    <mergeCell ref="D206:J206"/>
    <mergeCell ref="D207:J207"/>
    <mergeCell ref="B212:C212"/>
    <mergeCell ref="D212:J212"/>
    <mergeCell ref="B194:C194"/>
    <mergeCell ref="D194:G194"/>
    <mergeCell ref="D195:H195"/>
    <mergeCell ref="D196:F196"/>
    <mergeCell ref="D197:I197"/>
    <mergeCell ref="D198:G198"/>
    <mergeCell ref="D199:I199"/>
    <mergeCell ref="B200:C200"/>
    <mergeCell ref="D200:J200"/>
    <mergeCell ref="B161:C161"/>
    <mergeCell ref="D154:J154"/>
    <mergeCell ref="D155:J155"/>
    <mergeCell ref="D156:I156"/>
    <mergeCell ref="D157:J157"/>
    <mergeCell ref="D158:G158"/>
    <mergeCell ref="D159:H159"/>
    <mergeCell ref="D160:G160"/>
    <mergeCell ref="D161:F161"/>
    <mergeCell ref="D162:G162"/>
    <mergeCell ref="D163:I163"/>
    <mergeCell ref="D164:F164"/>
    <mergeCell ref="D165:F165"/>
    <mergeCell ref="D166:H166"/>
    <mergeCell ref="D167:G167"/>
    <mergeCell ref="D168:J168"/>
    <mergeCell ref="D169:I169"/>
    <mergeCell ref="B170:C170"/>
    <mergeCell ref="D170:G170"/>
    <mergeCell ref="D171:I171"/>
    <mergeCell ref="D172:G172"/>
    <mergeCell ref="D173:H173"/>
    <mergeCell ref="D213:F213"/>
    <mergeCell ref="D214:H214"/>
    <mergeCell ref="D215:E215"/>
    <mergeCell ref="D216:E216"/>
    <mergeCell ref="D217:E217"/>
    <mergeCell ref="D218:E218"/>
    <mergeCell ref="D201:F201"/>
    <mergeCell ref="D202:H202"/>
    <mergeCell ref="D203:G203"/>
    <mergeCell ref="D204:J204"/>
    <mergeCell ref="D205:I205"/>
    <mergeCell ref="D186:I186"/>
    <mergeCell ref="D187:H187"/>
    <mergeCell ref="D188:G188"/>
    <mergeCell ref="D219:J219"/>
    <mergeCell ref="D220:G220"/>
    <mergeCell ref="B221:C221"/>
    <mergeCell ref="D221:I221"/>
    <mergeCell ref="D222:H222"/>
    <mergeCell ref="D223:E223"/>
    <mergeCell ref="D224:G224"/>
    <mergeCell ref="B225:C225"/>
    <mergeCell ref="D225:J225"/>
    <mergeCell ref="D226:H226"/>
    <mergeCell ref="D227:G227"/>
    <mergeCell ref="D228:E228"/>
    <mergeCell ref="B229:C229"/>
    <mergeCell ref="D229:H229"/>
    <mergeCell ref="D230:H230"/>
    <mergeCell ref="D231:J231"/>
    <mergeCell ref="D232:J232"/>
    <mergeCell ref="D233:G233"/>
    <mergeCell ref="D234:I234"/>
    <mergeCell ref="D235:E235"/>
    <mergeCell ref="D236:E236"/>
    <mergeCell ref="D237:E237"/>
    <mergeCell ref="D238:H238"/>
    <mergeCell ref="D239:G239"/>
    <mergeCell ref="D240:H240"/>
    <mergeCell ref="B241:C241"/>
    <mergeCell ref="D241:E241"/>
    <mergeCell ref="D242:H242"/>
    <mergeCell ref="D243:J243"/>
    <mergeCell ref="D244:F244"/>
    <mergeCell ref="D245:I245"/>
    <mergeCell ref="D246:J246"/>
    <mergeCell ref="D247:H247"/>
    <mergeCell ref="D248:G248"/>
    <mergeCell ref="B249:C249"/>
    <mergeCell ref="D250:I250"/>
    <mergeCell ref="D249:E249"/>
    <mergeCell ref="D251:E251"/>
    <mergeCell ref="D252:G252"/>
    <mergeCell ref="D253:I253"/>
    <mergeCell ref="D254:F254"/>
    <mergeCell ref="B255:C255"/>
    <mergeCell ref="D255:H255"/>
    <mergeCell ref="D256:H256"/>
    <mergeCell ref="D257:J257"/>
    <mergeCell ref="D258:H258"/>
    <mergeCell ref="B259:C259"/>
    <mergeCell ref="D259:E259"/>
    <mergeCell ref="D260:E260"/>
    <mergeCell ref="D261:E261"/>
    <mergeCell ref="D346:F346"/>
    <mergeCell ref="D347:J347"/>
    <mergeCell ref="B348:C348"/>
    <mergeCell ref="D348:J348"/>
    <mergeCell ref="D349:H349"/>
    <mergeCell ref="B344:C344"/>
    <mergeCell ref="D344:E344"/>
    <mergeCell ref="D345:J345"/>
    <mergeCell ref="D335:E335"/>
    <mergeCell ref="D336:E336"/>
    <mergeCell ref="B338:C338"/>
    <mergeCell ref="D338:G338"/>
    <mergeCell ref="D339:E339"/>
    <mergeCell ref="D340:G340"/>
    <mergeCell ref="D341:J341"/>
    <mergeCell ref="D342:F342"/>
    <mergeCell ref="B343:C343"/>
    <mergeCell ref="D343:E343"/>
    <mergeCell ref="D324:F324"/>
    <mergeCell ref="D325:E325"/>
  </mergeCells>
  <phoneticPr fontId="53"/>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I6"/>
  <sheetViews>
    <sheetView workbookViewId="0"/>
  </sheetViews>
  <sheetFormatPr defaultColWidth="12.5703125" defaultRowHeight="15.75" customHeight="1"/>
  <cols>
    <col min="1" max="1" width="18.85546875" customWidth="1"/>
    <col min="2" max="2" width="16.140625" customWidth="1"/>
    <col min="3" max="3" width="22.42578125" customWidth="1"/>
    <col min="4" max="4" width="24.42578125" customWidth="1"/>
    <col min="5" max="5" width="28" customWidth="1"/>
    <col min="6" max="6" width="30.5703125" customWidth="1"/>
    <col min="8" max="8" width="47.140625" customWidth="1"/>
  </cols>
  <sheetData>
    <row r="1" spans="1:9">
      <c r="A1" s="4" t="s">
        <v>1460</v>
      </c>
    </row>
    <row r="2" spans="1:9">
      <c r="A2" s="80" t="s">
        <v>1461</v>
      </c>
      <c r="B2" s="80" t="s">
        <v>1</v>
      </c>
      <c r="C2" s="80" t="s">
        <v>1462</v>
      </c>
      <c r="D2" s="80"/>
    </row>
    <row r="3" spans="1:9">
      <c r="A3" s="4"/>
      <c r="B3" s="4"/>
      <c r="C3" s="4" t="s">
        <v>1463</v>
      </c>
      <c r="D3" s="4" t="s">
        <v>1464</v>
      </c>
      <c r="E3" s="4" t="s">
        <v>1465</v>
      </c>
      <c r="F3" s="4" t="s">
        <v>1466</v>
      </c>
      <c r="H3" s="4" t="s">
        <v>1467</v>
      </c>
    </row>
    <row r="4" spans="1:9">
      <c r="A4" s="4" t="s">
        <v>1468</v>
      </c>
      <c r="B4" s="4" t="s">
        <v>1469</v>
      </c>
      <c r="C4" s="4" t="s">
        <v>1470</v>
      </c>
      <c r="D4" s="4" t="s">
        <v>1471</v>
      </c>
      <c r="H4" s="4" t="s">
        <v>1472</v>
      </c>
      <c r="I4" s="4" t="s">
        <v>1473</v>
      </c>
    </row>
    <row r="5" spans="1:9">
      <c r="A5" s="4" t="s">
        <v>1474</v>
      </c>
      <c r="B5" s="4" t="s">
        <v>1475</v>
      </c>
      <c r="E5" s="4" t="s">
        <v>1476</v>
      </c>
      <c r="F5" s="4" t="s">
        <v>1477</v>
      </c>
      <c r="H5" s="4" t="s">
        <v>1478</v>
      </c>
      <c r="I5" s="4" t="s">
        <v>1479</v>
      </c>
    </row>
    <row r="6" spans="1:9">
      <c r="H6" s="4" t="s">
        <v>1480</v>
      </c>
      <c r="I6" s="4" t="s">
        <v>1481</v>
      </c>
    </row>
  </sheetData>
  <phoneticPr fontId="53"/>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65"/>
  <sheetViews>
    <sheetView workbookViewId="0">
      <pane ySplit="3" topLeftCell="A4" activePane="bottomLeft" state="frozen"/>
      <selection pane="bottomLeft" activeCell="B5" sqref="B5"/>
    </sheetView>
  </sheetViews>
  <sheetFormatPr defaultColWidth="12.5703125" defaultRowHeight="15.75" customHeight="1"/>
  <cols>
    <col min="1" max="1" width="30" customWidth="1"/>
    <col min="2" max="2" width="23.5703125" customWidth="1"/>
    <col min="3" max="3" width="46.7109375" customWidth="1"/>
    <col min="4" max="4" width="7.7109375" customWidth="1"/>
    <col min="5" max="5" width="34.42578125" customWidth="1"/>
    <col min="6" max="6" width="30.42578125" customWidth="1"/>
    <col min="7" max="7" width="28.140625" customWidth="1"/>
    <col min="8" max="8" width="30.5703125" customWidth="1"/>
    <col min="13" max="14" width="23.5703125" customWidth="1"/>
    <col min="15" max="15" width="9.85546875" customWidth="1"/>
    <col min="18" max="18" width="18.7109375" customWidth="1"/>
    <col min="19" max="19" width="20.28515625" customWidth="1"/>
    <col min="20" max="20" width="36.28515625" customWidth="1"/>
    <col min="21" max="21" width="11.5703125" customWidth="1"/>
    <col min="22" max="22" width="15.28515625" customWidth="1"/>
    <col min="25" max="25" width="17.140625" customWidth="1"/>
  </cols>
  <sheetData>
    <row r="1" spans="1:31" ht="148.5" hidden="1">
      <c r="A1" s="24"/>
      <c r="B1" s="24"/>
      <c r="C1" s="81" t="s">
        <v>1482</v>
      </c>
      <c r="D1" s="24"/>
      <c r="E1" s="8"/>
      <c r="F1" s="8"/>
      <c r="G1" s="8"/>
      <c r="H1" s="8"/>
      <c r="I1" s="24"/>
      <c r="J1" s="24"/>
      <c r="K1" s="24"/>
      <c r="L1" s="24"/>
      <c r="M1" s="8"/>
      <c r="N1" s="8"/>
      <c r="O1" s="24"/>
      <c r="P1" s="24"/>
      <c r="Q1" s="24"/>
      <c r="R1" s="24"/>
      <c r="S1" s="24"/>
      <c r="T1" s="81"/>
      <c r="U1" s="81" t="s">
        <v>134</v>
      </c>
      <c r="V1" s="24"/>
      <c r="W1" s="24"/>
      <c r="X1" s="8"/>
      <c r="Y1" s="8"/>
      <c r="Z1" s="8"/>
      <c r="AA1" s="8"/>
      <c r="AB1" s="8"/>
      <c r="AC1" s="8"/>
      <c r="AD1" s="8"/>
      <c r="AE1" s="8"/>
    </row>
    <row r="2" spans="1:31" ht="25.5">
      <c r="A2" s="82" t="s">
        <v>0</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row>
    <row r="3" spans="1:31" ht="13.5">
      <c r="A3" s="15" t="s">
        <v>1</v>
      </c>
      <c r="B3" s="15" t="s">
        <v>2</v>
      </c>
      <c r="C3" s="15" t="s">
        <v>3</v>
      </c>
      <c r="D3" s="15" t="s">
        <v>136</v>
      </c>
      <c r="E3" s="17" t="s">
        <v>4</v>
      </c>
      <c r="F3" s="17" t="s">
        <v>5</v>
      </c>
      <c r="G3" s="17" t="s">
        <v>6</v>
      </c>
      <c r="H3" s="17" t="s">
        <v>7</v>
      </c>
      <c r="I3" s="15" t="s">
        <v>137</v>
      </c>
      <c r="J3" s="15" t="s">
        <v>138</v>
      </c>
      <c r="K3" s="15" t="s">
        <v>139</v>
      </c>
      <c r="L3" s="15" t="s">
        <v>140</v>
      </c>
      <c r="M3" s="18" t="s">
        <v>18</v>
      </c>
      <c r="N3" s="18" t="s">
        <v>15</v>
      </c>
      <c r="O3" s="19" t="s">
        <v>141</v>
      </c>
      <c r="P3" s="15" t="s">
        <v>142</v>
      </c>
      <c r="Q3" s="15" t="s">
        <v>143</v>
      </c>
      <c r="R3" s="15" t="s">
        <v>144</v>
      </c>
      <c r="S3" s="15" t="s">
        <v>145</v>
      </c>
      <c r="T3" s="18" t="s">
        <v>146</v>
      </c>
      <c r="U3" s="19" t="s">
        <v>147</v>
      </c>
      <c r="V3" s="20" t="s">
        <v>148</v>
      </c>
      <c r="W3" s="20" t="s">
        <v>16</v>
      </c>
      <c r="X3" s="21" t="s">
        <v>149</v>
      </c>
      <c r="Y3" s="21" t="s">
        <v>150</v>
      </c>
      <c r="Z3" s="22" t="s">
        <v>24</v>
      </c>
      <c r="AA3" s="22" t="s">
        <v>151</v>
      </c>
      <c r="AB3" s="22" t="s">
        <v>19</v>
      </c>
      <c r="AC3" s="22" t="s">
        <v>20</v>
      </c>
      <c r="AD3" s="22" t="s">
        <v>21</v>
      </c>
      <c r="AE3" s="22" t="s">
        <v>22</v>
      </c>
    </row>
    <row r="4" spans="1:31" ht="76.5">
      <c r="A4" s="8" t="s">
        <v>26</v>
      </c>
      <c r="B4" s="8" t="s">
        <v>27</v>
      </c>
      <c r="C4" s="8" t="s">
        <v>28</v>
      </c>
      <c r="D4" s="8" t="s">
        <v>152</v>
      </c>
      <c r="E4" s="8" t="s">
        <v>153</v>
      </c>
      <c r="F4" s="8" t="s">
        <v>154</v>
      </c>
      <c r="G4" s="8" t="s">
        <v>155</v>
      </c>
      <c r="H4" s="8" t="s">
        <v>156</v>
      </c>
      <c r="I4" s="24" t="s">
        <v>50</v>
      </c>
      <c r="J4" s="24" t="s">
        <v>30</v>
      </c>
      <c r="K4" s="24" t="s">
        <v>30</v>
      </c>
      <c r="L4" s="8" t="s">
        <v>29</v>
      </c>
      <c r="M4" s="8"/>
      <c r="N4" s="8" t="s">
        <v>31</v>
      </c>
      <c r="O4" s="24" t="e">
        <f ca="1">ROUND(AVERAGE(IFERROR(SWITCH(I4,"高",5,"中",3,"低",1,VALUE(I4)),""),
                IFERROR(SWITCH(J4,"高",5,"中",3,"低",1,VALUE(J4)),""),
                IFERROR(SWITCH(K4,"高",5,"中",3,"低",1,VALUE(K4)),""),
                IFERROR(SWITCH(L4,"高",5,"中",3,"低",1,VALUE(L4)),"")),1)</f>
        <v>#VALUE!</v>
      </c>
      <c r="P4" s="24" t="s">
        <v>29</v>
      </c>
      <c r="Q4" s="24" t="s">
        <v>29</v>
      </c>
      <c r="R4" s="24" t="s">
        <v>29</v>
      </c>
      <c r="S4" s="24" t="s">
        <v>29</v>
      </c>
      <c r="T4" s="24"/>
      <c r="U4" s="24" t="e">
        <f t="shared" ref="U4:U65" ca="1" si="0">ROUND(AVERAGE(IFERROR(SWITCH(R4,"高",5,"中",3,"低",1,VALUE(R4)),""),
                IFERROR(SWITCH(S4,"高",5,"中",3,"低",1,VALUE(S4)),""),
                IFERROR(SWITCH(P4,"高",5,"中",3,"低",1,VALUE(P4)),""),
                IFERROR(SWITCH(Q4,"高",5,"中",3,"低",1,VALUE(Q4)),"")),1)</f>
        <v>#VALUE!</v>
      </c>
      <c r="V4" s="24" t="e">
        <f ca="1">O4+U4</f>
        <v>#VALUE!</v>
      </c>
      <c r="W4" s="24" t="s">
        <v>40</v>
      </c>
      <c r="X4" s="8" t="s">
        <v>33</v>
      </c>
      <c r="Y4" s="8"/>
      <c r="Z4" s="8"/>
      <c r="AA4" s="8"/>
      <c r="AB4" s="8" t="s">
        <v>35</v>
      </c>
      <c r="AC4" s="8"/>
      <c r="AD4" s="8" t="s">
        <v>35</v>
      </c>
      <c r="AE4" s="8"/>
    </row>
    <row r="5" spans="1:31" ht="13.5">
      <c r="A5" s="9" t="s">
        <v>26</v>
      </c>
      <c r="B5" s="9" t="s">
        <v>27</v>
      </c>
      <c r="C5" s="9" t="s">
        <v>36</v>
      </c>
      <c r="D5" s="9" t="s">
        <v>157</v>
      </c>
      <c r="E5" s="9"/>
      <c r="F5" s="9"/>
      <c r="G5" s="9"/>
      <c r="H5" s="9"/>
      <c r="I5" s="6"/>
      <c r="J5" s="6"/>
      <c r="K5" s="6"/>
      <c r="L5" s="9"/>
      <c r="M5" s="9"/>
      <c r="N5" s="9" t="s">
        <v>37</v>
      </c>
      <c r="O5" s="6"/>
      <c r="P5" s="6"/>
      <c r="Q5" s="6"/>
      <c r="R5" s="6"/>
      <c r="S5" s="6"/>
      <c r="T5" s="6"/>
      <c r="U5" s="6" t="e">
        <f t="shared" ca="1" si="0"/>
        <v>#VALUE!</v>
      </c>
      <c r="V5" s="6"/>
      <c r="W5" s="6"/>
      <c r="X5" s="9"/>
      <c r="Y5" s="9"/>
      <c r="Z5" s="9"/>
      <c r="AA5" s="9"/>
      <c r="AB5" s="9"/>
      <c r="AC5" s="9"/>
      <c r="AD5" s="9"/>
      <c r="AE5" s="9"/>
    </row>
    <row r="6" spans="1:31" ht="13.5">
      <c r="A6" s="9" t="s">
        <v>26</v>
      </c>
      <c r="B6" s="9" t="s">
        <v>27</v>
      </c>
      <c r="C6" s="9" t="s">
        <v>38</v>
      </c>
      <c r="D6" s="9" t="s">
        <v>166</v>
      </c>
      <c r="E6" s="9"/>
      <c r="F6" s="9"/>
      <c r="G6" s="9"/>
      <c r="H6" s="9"/>
      <c r="I6" s="6"/>
      <c r="J6" s="6"/>
      <c r="K6" s="6"/>
      <c r="L6" s="9"/>
      <c r="M6" s="9" t="s">
        <v>42</v>
      </c>
      <c r="N6" s="9" t="s">
        <v>39</v>
      </c>
      <c r="O6" s="6"/>
      <c r="P6" s="6"/>
      <c r="Q6" s="6"/>
      <c r="R6" s="6"/>
      <c r="S6" s="6"/>
      <c r="T6" s="6"/>
      <c r="U6" s="6" t="e">
        <f t="shared" ca="1" si="0"/>
        <v>#VALUE!</v>
      </c>
      <c r="V6" s="6"/>
      <c r="W6" s="6"/>
      <c r="X6" s="9"/>
      <c r="Y6" s="9"/>
      <c r="Z6" s="9"/>
      <c r="AA6" s="9"/>
      <c r="AB6" s="9"/>
      <c r="AC6" s="9"/>
      <c r="AD6" s="9"/>
      <c r="AE6" s="9"/>
    </row>
    <row r="7" spans="1:31" ht="165.75">
      <c r="A7" s="8" t="s">
        <v>26</v>
      </c>
      <c r="B7" s="8" t="s">
        <v>27</v>
      </c>
      <c r="C7" s="8" t="s">
        <v>43</v>
      </c>
      <c r="D7" s="8" t="s">
        <v>152</v>
      </c>
      <c r="E7" s="8" t="s">
        <v>256</v>
      </c>
      <c r="F7" s="8" t="s">
        <v>257</v>
      </c>
      <c r="G7" s="8" t="s">
        <v>258</v>
      </c>
      <c r="H7" s="8" t="s">
        <v>259</v>
      </c>
      <c r="I7" s="24" t="s">
        <v>29</v>
      </c>
      <c r="J7" s="24" t="s">
        <v>29</v>
      </c>
      <c r="K7" s="24" t="s">
        <v>195</v>
      </c>
      <c r="L7" s="8" t="s">
        <v>29</v>
      </c>
      <c r="M7" s="8" t="s">
        <v>260</v>
      </c>
      <c r="N7" s="8" t="s">
        <v>261</v>
      </c>
      <c r="O7" s="24" t="e">
        <f ca="1">ROUND(AVERAGE(IFERROR(SWITCH(I7,"高",5,"中",3,"低",1,VALUE(I7)),""),
                IFERROR(SWITCH(J7,"高",5,"中",3,"低",1,VALUE(J7)),""),
                IFERROR(SWITCH(K7,"高",5,"中",3,"低",1,VALUE(K7)),""),
                IFERROR(SWITCH(L7,"高",5,"中",3,"低",1,VALUE(L7)),"")),1)</f>
        <v>#VALUE!</v>
      </c>
      <c r="P7" s="24" t="s">
        <v>30</v>
      </c>
      <c r="Q7" s="24" t="s">
        <v>30</v>
      </c>
      <c r="R7" s="24" t="s">
        <v>50</v>
      </c>
      <c r="S7" s="24" t="s">
        <v>50</v>
      </c>
      <c r="T7" s="24" t="s">
        <v>262</v>
      </c>
      <c r="U7" s="24" t="e">
        <f t="shared" ca="1" si="0"/>
        <v>#VALUE!</v>
      </c>
      <c r="V7" s="24" t="e">
        <f ca="1">O7+U7</f>
        <v>#VALUE!</v>
      </c>
      <c r="W7" s="24" t="s">
        <v>40</v>
      </c>
      <c r="X7" s="8" t="s">
        <v>263</v>
      </c>
      <c r="Y7" s="8" t="s">
        <v>264</v>
      </c>
      <c r="Z7" s="8"/>
      <c r="AA7" s="8" t="s">
        <v>265</v>
      </c>
      <c r="AB7" s="8" t="s">
        <v>165</v>
      </c>
      <c r="AC7" s="8"/>
      <c r="AD7" s="8" t="s">
        <v>165</v>
      </c>
      <c r="AE7" s="8"/>
    </row>
    <row r="8" spans="1:31" ht="13.5">
      <c r="A8" s="9" t="s">
        <v>26</v>
      </c>
      <c r="B8" s="9" t="s">
        <v>27</v>
      </c>
      <c r="C8" s="9" t="s">
        <v>44</v>
      </c>
      <c r="D8" s="9" t="s">
        <v>157</v>
      </c>
      <c r="E8" s="9"/>
      <c r="F8" s="9"/>
      <c r="G8" s="9"/>
      <c r="H8" s="9"/>
      <c r="I8" s="6"/>
      <c r="J8" s="6"/>
      <c r="K8" s="6"/>
      <c r="L8" s="9"/>
      <c r="M8" s="9"/>
      <c r="N8" s="9"/>
      <c r="O8" s="6"/>
      <c r="P8" s="6"/>
      <c r="Q8" s="6"/>
      <c r="R8" s="6"/>
      <c r="S8" s="6"/>
      <c r="T8" s="6"/>
      <c r="U8" s="6" t="e">
        <f t="shared" ca="1" si="0"/>
        <v>#VALUE!</v>
      </c>
      <c r="V8" s="6"/>
      <c r="W8" s="6"/>
      <c r="X8" s="9"/>
      <c r="Y8" s="9"/>
      <c r="Z8" s="9"/>
      <c r="AA8" s="9"/>
      <c r="AB8" s="9"/>
      <c r="AC8" s="9"/>
      <c r="AD8" s="9"/>
      <c r="AE8" s="9"/>
    </row>
    <row r="9" spans="1:31" ht="13.5">
      <c r="A9" s="9" t="s">
        <v>26</v>
      </c>
      <c r="B9" s="9" t="s">
        <v>27</v>
      </c>
      <c r="C9" s="9" t="s">
        <v>45</v>
      </c>
      <c r="D9" s="9" t="s">
        <v>166</v>
      </c>
      <c r="E9" s="9"/>
      <c r="F9" s="9"/>
      <c r="G9" s="9"/>
      <c r="H9" s="9"/>
      <c r="I9" s="6"/>
      <c r="J9" s="6"/>
      <c r="K9" s="6"/>
      <c r="L9" s="9"/>
      <c r="M9" s="9"/>
      <c r="N9" s="9"/>
      <c r="O9" s="6"/>
      <c r="P9" s="6"/>
      <c r="Q9" s="6"/>
      <c r="R9" s="6"/>
      <c r="S9" s="6"/>
      <c r="T9" s="6"/>
      <c r="U9" s="6" t="e">
        <f t="shared" ca="1" si="0"/>
        <v>#VALUE!</v>
      </c>
      <c r="V9" s="6"/>
      <c r="W9" s="6"/>
      <c r="X9" s="9"/>
      <c r="Y9" s="9"/>
      <c r="Z9" s="9"/>
      <c r="AA9" s="9"/>
      <c r="AB9" s="9"/>
      <c r="AC9" s="9"/>
      <c r="AD9" s="9"/>
      <c r="AE9" s="9"/>
    </row>
    <row r="10" spans="1:31" ht="51">
      <c r="A10" s="8" t="s">
        <v>26</v>
      </c>
      <c r="B10" s="8" t="s">
        <v>27</v>
      </c>
      <c r="C10" s="8" t="s">
        <v>46</v>
      </c>
      <c r="D10" s="8" t="s">
        <v>152</v>
      </c>
      <c r="E10" s="8" t="s">
        <v>171</v>
      </c>
      <c r="F10" s="8" t="s">
        <v>172</v>
      </c>
      <c r="G10" s="8" t="s">
        <v>173</v>
      </c>
      <c r="H10" s="8" t="s">
        <v>174</v>
      </c>
      <c r="I10" s="24" t="s">
        <v>30</v>
      </c>
      <c r="J10" s="24" t="s">
        <v>50</v>
      </c>
      <c r="K10" s="24" t="s">
        <v>30</v>
      </c>
      <c r="L10" s="8" t="s">
        <v>30</v>
      </c>
      <c r="M10" s="8"/>
      <c r="N10" s="8"/>
      <c r="O10" s="24" t="e">
        <f ca="1">ROUND(AVERAGE(IFERROR(SWITCH(I10,"高",5,"中",3,"低",1,VALUE(I10)),""),
                IFERROR(SWITCH(J10,"高",5,"中",3,"低",1,VALUE(J10)),""),
                IFERROR(SWITCH(K10,"高",5,"中",3,"低",1,VALUE(K10)),""),
                IFERROR(SWITCH(L10,"高",5,"中",3,"低",1,VALUE(L10)),"")),1)</f>
        <v>#VALUE!</v>
      </c>
      <c r="P10" s="24" t="s">
        <v>30</v>
      </c>
      <c r="Q10" s="24" t="s">
        <v>30</v>
      </c>
      <c r="R10" s="24" t="s">
        <v>29</v>
      </c>
      <c r="S10" s="24" t="s">
        <v>30</v>
      </c>
      <c r="T10" s="24"/>
      <c r="U10" s="24" t="e">
        <f t="shared" ca="1" si="0"/>
        <v>#VALUE!</v>
      </c>
      <c r="V10" s="24" t="e">
        <f ca="1">O10+U10</f>
        <v>#VALUE!</v>
      </c>
      <c r="W10" s="24" t="s">
        <v>52</v>
      </c>
      <c r="X10" s="8" t="s">
        <v>33</v>
      </c>
      <c r="Y10" s="8"/>
      <c r="Z10" s="8"/>
      <c r="AA10" s="8"/>
      <c r="AB10" s="8"/>
      <c r="AC10" s="8"/>
      <c r="AD10" s="8"/>
      <c r="AE10" s="8"/>
    </row>
    <row r="11" spans="1:31" ht="13.5">
      <c r="A11" s="9"/>
      <c r="B11" s="9"/>
      <c r="C11" s="9"/>
      <c r="D11" s="9"/>
      <c r="E11" s="9"/>
      <c r="F11" s="9"/>
      <c r="G11" s="9"/>
      <c r="H11" s="9"/>
      <c r="I11" s="6"/>
      <c r="J11" s="6"/>
      <c r="K11" s="6"/>
      <c r="L11" s="9"/>
      <c r="M11" s="9"/>
      <c r="N11" s="9"/>
      <c r="O11" s="6"/>
      <c r="P11" s="6"/>
      <c r="Q11" s="6"/>
      <c r="R11" s="6"/>
      <c r="S11" s="6"/>
      <c r="T11" s="6"/>
      <c r="U11" s="6" t="e">
        <f t="shared" ca="1" si="0"/>
        <v>#VALUE!</v>
      </c>
      <c r="V11" s="6"/>
      <c r="W11" s="6"/>
      <c r="X11" s="9"/>
      <c r="Y11" s="9"/>
      <c r="Z11" s="9"/>
      <c r="AA11" s="9"/>
      <c r="AB11" s="9"/>
      <c r="AC11" s="9"/>
      <c r="AD11" s="9"/>
      <c r="AE11" s="9"/>
    </row>
    <row r="12" spans="1:31" ht="13.5">
      <c r="A12" s="9" t="s">
        <v>47</v>
      </c>
      <c r="B12" s="9" t="s">
        <v>48</v>
      </c>
      <c r="C12" s="9" t="s">
        <v>49</v>
      </c>
      <c r="D12" s="9" t="s">
        <v>157</v>
      </c>
      <c r="E12" s="9"/>
      <c r="F12" s="9"/>
      <c r="G12" s="9"/>
      <c r="H12" s="9"/>
      <c r="I12" s="6"/>
      <c r="J12" s="6"/>
      <c r="K12" s="6"/>
      <c r="L12" s="9"/>
      <c r="M12" s="9" t="s">
        <v>54</v>
      </c>
      <c r="N12" s="9" t="s">
        <v>51</v>
      </c>
      <c r="O12" s="6"/>
      <c r="P12" s="6"/>
      <c r="Q12" s="6"/>
      <c r="R12" s="6"/>
      <c r="S12" s="6"/>
      <c r="T12" s="6"/>
      <c r="U12" s="6" t="e">
        <f t="shared" ca="1" si="0"/>
        <v>#VALUE!</v>
      </c>
      <c r="V12" s="6"/>
      <c r="W12" s="6"/>
      <c r="X12" s="9"/>
      <c r="Y12" s="9"/>
      <c r="Z12" s="9"/>
      <c r="AA12" s="9"/>
      <c r="AB12" s="9"/>
      <c r="AC12" s="9"/>
      <c r="AD12" s="9"/>
      <c r="AE12" s="9"/>
    </row>
    <row r="13" spans="1:31" ht="13.5">
      <c r="A13" s="9" t="s">
        <v>26</v>
      </c>
      <c r="B13" s="9" t="s">
        <v>48</v>
      </c>
      <c r="C13" s="9" t="s">
        <v>55</v>
      </c>
      <c r="D13" s="9" t="s">
        <v>166</v>
      </c>
      <c r="E13" s="9"/>
      <c r="F13" s="9"/>
      <c r="G13" s="9"/>
      <c r="H13" s="9"/>
      <c r="I13" s="6"/>
      <c r="J13" s="6"/>
      <c r="K13" s="6"/>
      <c r="L13" s="9"/>
      <c r="M13" s="9"/>
      <c r="N13" s="9"/>
      <c r="O13" s="6"/>
      <c r="P13" s="6"/>
      <c r="Q13" s="6"/>
      <c r="R13" s="6"/>
      <c r="S13" s="6"/>
      <c r="T13" s="6"/>
      <c r="U13" s="6" t="e">
        <f t="shared" ca="1" si="0"/>
        <v>#VALUE!</v>
      </c>
      <c r="V13" s="6"/>
      <c r="W13" s="6"/>
      <c r="X13" s="9"/>
      <c r="Y13" s="9"/>
      <c r="Z13" s="9"/>
      <c r="AA13" s="9"/>
      <c r="AB13" s="9"/>
      <c r="AC13" s="9"/>
      <c r="AD13" s="9"/>
      <c r="AE13" s="9"/>
    </row>
    <row r="14" spans="1:31" ht="76.5">
      <c r="A14" s="8" t="s">
        <v>26</v>
      </c>
      <c r="B14" s="8" t="s">
        <v>48</v>
      </c>
      <c r="C14" s="8" t="s">
        <v>56</v>
      </c>
      <c r="D14" s="8" t="s">
        <v>152</v>
      </c>
      <c r="E14" s="8" t="s">
        <v>181</v>
      </c>
      <c r="F14" s="8" t="s">
        <v>182</v>
      </c>
      <c r="G14" s="8" t="s">
        <v>183</v>
      </c>
      <c r="H14" s="8" t="s">
        <v>184</v>
      </c>
      <c r="I14" s="24" t="s">
        <v>50</v>
      </c>
      <c r="J14" s="24" t="s">
        <v>50</v>
      </c>
      <c r="K14" s="24" t="s">
        <v>185</v>
      </c>
      <c r="L14" s="8" t="s">
        <v>50</v>
      </c>
      <c r="M14" s="8" t="s">
        <v>58</v>
      </c>
      <c r="N14" s="8" t="s">
        <v>186</v>
      </c>
      <c r="O14" s="24" t="e">
        <f ca="1">ROUND(AVERAGE(IFERROR(SWITCH(I14,"高",5,"中",3,"低",1,VALUE(I14)),""),
                IFERROR(SWITCH(J14,"高",5,"中",3,"低",1,VALUE(J14)),""),
                IFERROR(SWITCH(K14,"高",5,"中",3,"低",1,VALUE(K14)),""),
                IFERROR(SWITCH(L14,"高",5,"中",3,"低",1,VALUE(L14)),"")),1)</f>
        <v>#VALUE!</v>
      </c>
      <c r="P14" s="24" t="s">
        <v>29</v>
      </c>
      <c r="Q14" s="24" t="s">
        <v>50</v>
      </c>
      <c r="R14" s="24" t="s">
        <v>29</v>
      </c>
      <c r="S14" s="24" t="s">
        <v>29</v>
      </c>
      <c r="T14" s="24" t="s">
        <v>187</v>
      </c>
      <c r="U14" s="24" t="e">
        <f t="shared" ca="1" si="0"/>
        <v>#VALUE!</v>
      </c>
      <c r="V14" s="24" t="e">
        <f ca="1">O14+U14</f>
        <v>#VALUE!</v>
      </c>
      <c r="W14" s="24" t="s">
        <v>52</v>
      </c>
      <c r="X14" s="8" t="s">
        <v>33</v>
      </c>
      <c r="Y14" s="8"/>
      <c r="Z14" s="25" t="s">
        <v>188</v>
      </c>
      <c r="AA14" s="8"/>
      <c r="AB14" s="8"/>
      <c r="AC14" s="8"/>
      <c r="AD14" s="8" t="s">
        <v>189</v>
      </c>
      <c r="AE14" s="8" t="s">
        <v>190</v>
      </c>
    </row>
    <row r="15" spans="1:31" ht="13.5">
      <c r="A15" s="9"/>
      <c r="B15" s="9"/>
      <c r="C15" s="9"/>
      <c r="D15" s="9"/>
      <c r="E15" s="9"/>
      <c r="F15" s="9"/>
      <c r="G15" s="9"/>
      <c r="H15" s="9"/>
      <c r="I15" s="6"/>
      <c r="J15" s="6"/>
      <c r="K15" s="6"/>
      <c r="L15" s="9"/>
      <c r="M15" s="9"/>
      <c r="N15" s="9"/>
      <c r="O15" s="6"/>
      <c r="P15" s="6"/>
      <c r="Q15" s="6"/>
      <c r="R15" s="6"/>
      <c r="S15" s="6"/>
      <c r="T15" s="6"/>
      <c r="U15" s="6" t="e">
        <f t="shared" ca="1" si="0"/>
        <v>#VALUE!</v>
      </c>
      <c r="V15" s="6"/>
      <c r="W15" s="6"/>
      <c r="X15" s="9"/>
      <c r="Y15" s="9"/>
      <c r="Z15" s="9"/>
      <c r="AA15" s="9"/>
      <c r="AB15" s="9"/>
      <c r="AC15" s="9"/>
      <c r="AD15" s="9"/>
      <c r="AE15" s="9"/>
    </row>
    <row r="16" spans="1:31" ht="13.5">
      <c r="A16" s="9" t="s">
        <v>26</v>
      </c>
      <c r="B16" s="9" t="s">
        <v>59</v>
      </c>
      <c r="C16" s="9" t="s">
        <v>60</v>
      </c>
      <c r="D16" s="9" t="s">
        <v>157</v>
      </c>
      <c r="E16" s="9"/>
      <c r="F16" s="9"/>
      <c r="G16" s="9"/>
      <c r="H16" s="9"/>
      <c r="I16" s="6"/>
      <c r="J16" s="6"/>
      <c r="K16" s="6"/>
      <c r="L16" s="9"/>
      <c r="M16" s="9" t="s">
        <v>62</v>
      </c>
      <c r="N16" s="9" t="s">
        <v>61</v>
      </c>
      <c r="O16" s="6"/>
      <c r="P16" s="6"/>
      <c r="Q16" s="6"/>
      <c r="R16" s="6"/>
      <c r="S16" s="6"/>
      <c r="T16" s="6"/>
      <c r="U16" s="6" t="e">
        <f t="shared" ca="1" si="0"/>
        <v>#VALUE!</v>
      </c>
      <c r="V16" s="6"/>
      <c r="W16" s="6"/>
      <c r="X16" s="9"/>
      <c r="Y16" s="9"/>
      <c r="Z16" s="9"/>
      <c r="AA16" s="9"/>
      <c r="AB16" s="9"/>
      <c r="AC16" s="9"/>
      <c r="AD16" s="9"/>
      <c r="AE16" s="9"/>
    </row>
    <row r="17" spans="1:31" ht="13.5">
      <c r="A17" s="9" t="s">
        <v>26</v>
      </c>
      <c r="B17" s="9" t="s">
        <v>59</v>
      </c>
      <c r="C17" s="9" t="s">
        <v>63</v>
      </c>
      <c r="D17" s="9" t="s">
        <v>166</v>
      </c>
      <c r="E17" s="9"/>
      <c r="F17" s="9"/>
      <c r="G17" s="9"/>
      <c r="H17" s="9"/>
      <c r="I17" s="6"/>
      <c r="J17" s="6"/>
      <c r="K17" s="6"/>
      <c r="L17" s="9"/>
      <c r="M17" s="9" t="s">
        <v>65</v>
      </c>
      <c r="N17" s="9" t="s">
        <v>64</v>
      </c>
      <c r="O17" s="6"/>
      <c r="P17" s="6"/>
      <c r="Q17" s="6"/>
      <c r="R17" s="6"/>
      <c r="S17" s="6"/>
      <c r="T17" s="6"/>
      <c r="U17" s="6" t="e">
        <f t="shared" ca="1" si="0"/>
        <v>#VALUE!</v>
      </c>
      <c r="V17" s="6"/>
      <c r="W17" s="6"/>
      <c r="X17" s="9"/>
      <c r="Y17" s="9"/>
      <c r="Z17" s="9"/>
      <c r="AA17" s="9"/>
      <c r="AB17" s="9"/>
      <c r="AC17" s="9"/>
      <c r="AD17" s="9"/>
      <c r="AE17" s="9"/>
    </row>
    <row r="18" spans="1:31" ht="13.5">
      <c r="A18" s="9"/>
      <c r="B18" s="9"/>
      <c r="C18" s="9"/>
      <c r="D18" s="9"/>
      <c r="E18" s="9"/>
      <c r="F18" s="9"/>
      <c r="G18" s="9"/>
      <c r="H18" s="9"/>
      <c r="I18" s="6"/>
      <c r="J18" s="6"/>
      <c r="K18" s="6"/>
      <c r="L18" s="9"/>
      <c r="M18" s="9"/>
      <c r="N18" s="9"/>
      <c r="O18" s="11"/>
      <c r="P18" s="6"/>
      <c r="Q18" s="6"/>
      <c r="R18" s="6"/>
      <c r="S18" s="6"/>
      <c r="T18" s="11"/>
      <c r="U18" s="6" t="e">
        <f t="shared" ca="1" si="0"/>
        <v>#VALUE!</v>
      </c>
      <c r="V18" s="6"/>
      <c r="W18" s="6"/>
      <c r="X18" s="9"/>
      <c r="Y18" s="9"/>
      <c r="Z18" s="9"/>
      <c r="AA18" s="9"/>
      <c r="AB18" s="9"/>
      <c r="AC18" s="9"/>
      <c r="AD18" s="9"/>
      <c r="AE18" s="9"/>
    </row>
    <row r="19" spans="1:31" ht="114.75">
      <c r="A19" s="8" t="s">
        <v>26</v>
      </c>
      <c r="B19" s="8" t="s">
        <v>66</v>
      </c>
      <c r="C19" s="8" t="s">
        <v>67</v>
      </c>
      <c r="D19" s="8" t="s">
        <v>152</v>
      </c>
      <c r="E19" s="8" t="s">
        <v>279</v>
      </c>
      <c r="F19" s="8" t="s">
        <v>280</v>
      </c>
      <c r="G19" s="8" t="s">
        <v>281</v>
      </c>
      <c r="H19" s="8" t="s">
        <v>282</v>
      </c>
      <c r="I19" s="24" t="s">
        <v>29</v>
      </c>
      <c r="J19" s="24" t="s">
        <v>29</v>
      </c>
      <c r="K19" s="24" t="s">
        <v>30</v>
      </c>
      <c r="L19" s="8" t="s">
        <v>29</v>
      </c>
      <c r="M19" s="8"/>
      <c r="N19" s="8"/>
      <c r="O19" s="24" t="e">
        <f ca="1">ROUND(AVERAGE(IFERROR(SWITCH(I19,"高",5,"中",3,"低",1,VALUE(I19)),""),
                IFERROR(SWITCH(J19,"高",5,"中",3,"低",1,VALUE(J19)),""),
                IFERROR(SWITCH(K19,"高",5,"中",3,"低",1,VALUE(K19)),""),
                IFERROR(SWITCH(L19,"高",5,"中",3,"低",1,VALUE(L19)),"")),1)</f>
        <v>#VALUE!</v>
      </c>
      <c r="P19" s="24" t="s">
        <v>50</v>
      </c>
      <c r="Q19" s="24" t="s">
        <v>50</v>
      </c>
      <c r="R19" s="24" t="s">
        <v>29</v>
      </c>
      <c r="S19" s="24" t="s">
        <v>29</v>
      </c>
      <c r="T19" s="26"/>
      <c r="U19" s="24" t="e">
        <f t="shared" ca="1" si="0"/>
        <v>#VALUE!</v>
      </c>
      <c r="V19" s="24" t="e">
        <f ca="1">O19+U19</f>
        <v>#VALUE!</v>
      </c>
      <c r="W19" s="24" t="s">
        <v>52</v>
      </c>
      <c r="X19" s="8" t="s">
        <v>263</v>
      </c>
      <c r="Y19" s="8"/>
      <c r="Z19" s="8"/>
      <c r="AA19" s="8"/>
      <c r="AB19" s="8"/>
      <c r="AC19" s="8"/>
      <c r="AD19" s="8"/>
      <c r="AE19" s="8"/>
    </row>
    <row r="20" spans="1:31" ht="13.5">
      <c r="A20" s="9" t="s">
        <v>26</v>
      </c>
      <c r="B20" s="9" t="s">
        <v>66</v>
      </c>
      <c r="C20" s="9" t="s">
        <v>68</v>
      </c>
      <c r="D20" s="9" t="s">
        <v>157</v>
      </c>
      <c r="E20" s="9"/>
      <c r="F20" s="9"/>
      <c r="G20" s="9"/>
      <c r="H20" s="9"/>
      <c r="I20" s="6"/>
      <c r="J20" s="6"/>
      <c r="K20" s="6"/>
      <c r="L20" s="9"/>
      <c r="M20" s="9" t="s">
        <v>70</v>
      </c>
      <c r="N20" s="9" t="s">
        <v>69</v>
      </c>
      <c r="O20" s="11"/>
      <c r="P20" s="6"/>
      <c r="Q20" s="6"/>
      <c r="R20" s="6"/>
      <c r="S20" s="6"/>
      <c r="T20" s="11"/>
      <c r="U20" s="6" t="e">
        <f t="shared" ca="1" si="0"/>
        <v>#VALUE!</v>
      </c>
      <c r="V20" s="6"/>
      <c r="W20" s="6"/>
      <c r="X20" s="9"/>
      <c r="Y20" s="9"/>
      <c r="Z20" s="9"/>
      <c r="AA20" s="9"/>
      <c r="AB20" s="9"/>
      <c r="AC20" s="9"/>
      <c r="AD20" s="9"/>
      <c r="AE20" s="9"/>
    </row>
    <row r="21" spans="1:31" ht="13.5">
      <c r="A21" s="9" t="s">
        <v>71</v>
      </c>
      <c r="B21" s="9" t="s">
        <v>66</v>
      </c>
      <c r="C21" s="9" t="s">
        <v>72</v>
      </c>
      <c r="D21" s="9" t="s">
        <v>166</v>
      </c>
      <c r="E21" s="9"/>
      <c r="F21" s="9"/>
      <c r="G21" s="9"/>
      <c r="H21" s="9"/>
      <c r="I21" s="6"/>
      <c r="J21" s="6"/>
      <c r="K21" s="6"/>
      <c r="L21" s="9"/>
      <c r="M21" s="9"/>
      <c r="N21" s="9"/>
      <c r="O21" s="11"/>
      <c r="P21" s="6"/>
      <c r="Q21" s="6"/>
      <c r="R21" s="6"/>
      <c r="S21" s="6"/>
      <c r="T21" s="11"/>
      <c r="U21" s="6" t="e">
        <f t="shared" ca="1" si="0"/>
        <v>#VALUE!</v>
      </c>
      <c r="V21" s="6"/>
      <c r="W21" s="6"/>
      <c r="X21" s="9"/>
      <c r="Y21" s="9"/>
      <c r="Z21" s="9"/>
      <c r="AA21" s="9"/>
      <c r="AB21" s="9"/>
      <c r="AC21" s="9"/>
      <c r="AD21" s="9"/>
      <c r="AE21" s="9"/>
    </row>
    <row r="22" spans="1:31" ht="76.5">
      <c r="A22" s="8" t="s">
        <v>73</v>
      </c>
      <c r="B22" s="8" t="s">
        <v>66</v>
      </c>
      <c r="C22" s="8" t="s">
        <v>74</v>
      </c>
      <c r="D22" s="8" t="s">
        <v>152</v>
      </c>
      <c r="E22" s="8" t="s">
        <v>196</v>
      </c>
      <c r="F22" s="8" t="s">
        <v>197</v>
      </c>
      <c r="G22" s="8" t="s">
        <v>198</v>
      </c>
      <c r="H22" s="8" t="s">
        <v>199</v>
      </c>
      <c r="I22" s="24" t="s">
        <v>29</v>
      </c>
      <c r="J22" s="24" t="s">
        <v>29</v>
      </c>
      <c r="K22" s="24" t="s">
        <v>185</v>
      </c>
      <c r="L22" s="8" t="s">
        <v>29</v>
      </c>
      <c r="M22" s="8" t="s">
        <v>76</v>
      </c>
      <c r="N22" s="8" t="s">
        <v>75</v>
      </c>
      <c r="O22" s="24" t="e">
        <f ca="1">ROUND(AVERAGE(IFERROR(SWITCH(I22,"高",5,"中",3,"低",1,VALUE(I22)),""),
                IFERROR(SWITCH(J22,"高",5,"中",3,"低",1,VALUE(J22)),""),
                IFERROR(SWITCH(K22,"高",5,"中",3,"低",1,VALUE(K22)),""),
                IFERROR(SWITCH(L22,"高",5,"中",3,"低",1,VALUE(L22)),"")),1)</f>
        <v>#VALUE!</v>
      </c>
      <c r="P22" s="24" t="s">
        <v>30</v>
      </c>
      <c r="Q22" s="24" t="s">
        <v>30</v>
      </c>
      <c r="R22" s="24" t="s">
        <v>29</v>
      </c>
      <c r="S22" s="24" t="s">
        <v>30</v>
      </c>
      <c r="T22" s="26"/>
      <c r="U22" s="24" t="e">
        <f t="shared" ca="1" si="0"/>
        <v>#VALUE!</v>
      </c>
      <c r="V22" s="24" t="e">
        <f ca="1">O22+U22</f>
        <v>#VALUE!</v>
      </c>
      <c r="W22" s="24" t="s">
        <v>40</v>
      </c>
      <c r="X22" s="8" t="s">
        <v>33</v>
      </c>
      <c r="Y22" s="8" t="s">
        <v>200</v>
      </c>
      <c r="Z22" s="25" t="s">
        <v>201</v>
      </c>
      <c r="AA22" s="8" t="s">
        <v>202</v>
      </c>
      <c r="AB22" s="8"/>
      <c r="AC22" s="8"/>
      <c r="AD22" s="8"/>
      <c r="AE22" s="8"/>
    </row>
    <row r="23" spans="1:31" ht="13.5">
      <c r="A23" s="9"/>
      <c r="B23" s="9"/>
      <c r="C23" s="9"/>
      <c r="D23" s="9"/>
      <c r="E23" s="9"/>
      <c r="F23" s="9"/>
      <c r="G23" s="9"/>
      <c r="H23" s="9"/>
      <c r="I23" s="6"/>
      <c r="J23" s="6"/>
      <c r="K23" s="6"/>
      <c r="L23" s="9"/>
      <c r="M23" s="9"/>
      <c r="N23" s="9"/>
      <c r="O23" s="11"/>
      <c r="P23" s="6"/>
      <c r="Q23" s="6"/>
      <c r="R23" s="6"/>
      <c r="S23" s="6"/>
      <c r="T23" s="11"/>
      <c r="U23" s="6" t="e">
        <f t="shared" ca="1" si="0"/>
        <v>#VALUE!</v>
      </c>
      <c r="V23" s="6"/>
      <c r="W23" s="6"/>
      <c r="X23" s="9"/>
      <c r="Y23" s="9"/>
      <c r="Z23" s="9"/>
      <c r="AA23" s="9"/>
      <c r="AB23" s="9"/>
      <c r="AC23" s="9"/>
      <c r="AD23" s="9"/>
      <c r="AE23" s="9"/>
    </row>
    <row r="24" spans="1:31" ht="13.5">
      <c r="A24" s="9" t="s">
        <v>26</v>
      </c>
      <c r="B24" s="9" t="s">
        <v>77</v>
      </c>
      <c r="C24" s="9" t="s">
        <v>78</v>
      </c>
      <c r="D24" s="9" t="s">
        <v>157</v>
      </c>
      <c r="E24" s="9"/>
      <c r="F24" s="9"/>
      <c r="G24" s="9"/>
      <c r="H24" s="9"/>
      <c r="I24" s="6"/>
      <c r="J24" s="6"/>
      <c r="K24" s="6"/>
      <c r="L24" s="9"/>
      <c r="M24" s="9" t="s">
        <v>80</v>
      </c>
      <c r="N24" s="9" t="s">
        <v>79</v>
      </c>
      <c r="O24" s="11"/>
      <c r="P24" s="6"/>
      <c r="Q24" s="6"/>
      <c r="R24" s="6"/>
      <c r="S24" s="6"/>
      <c r="T24" s="11"/>
      <c r="U24" s="6" t="e">
        <f t="shared" ca="1" si="0"/>
        <v>#VALUE!</v>
      </c>
      <c r="V24" s="6"/>
      <c r="W24" s="6"/>
      <c r="X24" s="9"/>
      <c r="Y24" s="9"/>
      <c r="Z24" s="9"/>
      <c r="AA24" s="9"/>
      <c r="AB24" s="9"/>
      <c r="AC24" s="9"/>
      <c r="AD24" s="9"/>
      <c r="AE24" s="9"/>
    </row>
    <row r="25" spans="1:31" ht="13.5">
      <c r="A25" s="9" t="s">
        <v>26</v>
      </c>
      <c r="B25" s="9" t="s">
        <v>77</v>
      </c>
      <c r="C25" s="9" t="s">
        <v>81</v>
      </c>
      <c r="D25" s="9" t="s">
        <v>166</v>
      </c>
      <c r="E25" s="9"/>
      <c r="F25" s="9"/>
      <c r="G25" s="9"/>
      <c r="H25" s="9"/>
      <c r="I25" s="6"/>
      <c r="J25" s="6"/>
      <c r="K25" s="6"/>
      <c r="L25" s="9"/>
      <c r="M25" s="9" t="s">
        <v>80</v>
      </c>
      <c r="N25" s="9" t="s">
        <v>79</v>
      </c>
      <c r="O25" s="11"/>
      <c r="P25" s="6"/>
      <c r="Q25" s="6"/>
      <c r="R25" s="6"/>
      <c r="S25" s="6"/>
      <c r="T25" s="11"/>
      <c r="U25" s="6" t="e">
        <f t="shared" ca="1" si="0"/>
        <v>#VALUE!</v>
      </c>
      <c r="V25" s="6"/>
      <c r="W25" s="6"/>
      <c r="X25" s="9"/>
      <c r="Y25" s="9"/>
      <c r="Z25" s="9"/>
      <c r="AA25" s="9"/>
      <c r="AB25" s="9"/>
      <c r="AC25" s="9"/>
      <c r="AD25" s="9"/>
      <c r="AE25" s="9"/>
    </row>
    <row r="26" spans="1:31" ht="13.5">
      <c r="A26" s="9"/>
      <c r="B26" s="9"/>
      <c r="C26" s="9"/>
      <c r="D26" s="9"/>
      <c r="E26" s="9"/>
      <c r="F26" s="9"/>
      <c r="G26" s="9"/>
      <c r="H26" s="9"/>
      <c r="I26" s="6"/>
      <c r="J26" s="6"/>
      <c r="K26" s="6"/>
      <c r="L26" s="9"/>
      <c r="M26" s="9"/>
      <c r="N26" s="9"/>
      <c r="O26" s="11"/>
      <c r="P26" s="6"/>
      <c r="Q26" s="6"/>
      <c r="R26" s="6"/>
      <c r="S26" s="6"/>
      <c r="T26" s="11"/>
      <c r="U26" s="6" t="e">
        <f t="shared" ca="1" si="0"/>
        <v>#VALUE!</v>
      </c>
      <c r="V26" s="6"/>
      <c r="W26" s="6"/>
      <c r="X26" s="9"/>
      <c r="Y26" s="9"/>
      <c r="Z26" s="9"/>
      <c r="AA26" s="9"/>
      <c r="AB26" s="9"/>
      <c r="AC26" s="9"/>
      <c r="AD26" s="9"/>
      <c r="AE26" s="9"/>
    </row>
    <row r="27" spans="1:31" ht="76.5">
      <c r="A27" s="8" t="s">
        <v>71</v>
      </c>
      <c r="B27" s="8" t="s">
        <v>82</v>
      </c>
      <c r="C27" s="8" t="s">
        <v>83</v>
      </c>
      <c r="D27" s="8" t="s">
        <v>152</v>
      </c>
      <c r="E27" s="8" t="s">
        <v>213</v>
      </c>
      <c r="F27" s="8" t="s">
        <v>214</v>
      </c>
      <c r="G27" s="8" t="s">
        <v>215</v>
      </c>
      <c r="H27" s="8" t="s">
        <v>216</v>
      </c>
      <c r="I27" s="24" t="s">
        <v>30</v>
      </c>
      <c r="J27" s="24" t="s">
        <v>29</v>
      </c>
      <c r="K27" s="24" t="s">
        <v>185</v>
      </c>
      <c r="L27" s="8" t="s">
        <v>30</v>
      </c>
      <c r="M27" s="8" t="s">
        <v>217</v>
      </c>
      <c r="N27" s="8"/>
      <c r="O27" s="24" t="e">
        <f ca="1">ROUND(AVERAGE(IFERROR(SWITCH(I27,"高",5,"中",3,"低",1,VALUE(I27)),""),
                IFERROR(SWITCH(J27,"高",5,"中",3,"低",1,VALUE(J27)),""),
                IFERROR(SWITCH(K27,"高",5,"中",3,"低",1,VALUE(K27)),""),
                IFERROR(SWITCH(L27,"高",5,"中",3,"低",1,VALUE(L27)),"")),1)</f>
        <v>#VALUE!</v>
      </c>
      <c r="P27" s="24" t="s">
        <v>30</v>
      </c>
      <c r="Q27" s="24" t="s">
        <v>29</v>
      </c>
      <c r="R27" s="24" t="s">
        <v>29</v>
      </c>
      <c r="S27" s="24" t="s">
        <v>29</v>
      </c>
      <c r="T27" s="26"/>
      <c r="U27" s="24" t="e">
        <f t="shared" ca="1" si="0"/>
        <v>#VALUE!</v>
      </c>
      <c r="V27" s="24" t="e">
        <f ca="1">O27+U27</f>
        <v>#VALUE!</v>
      </c>
      <c r="W27" s="24" t="s">
        <v>52</v>
      </c>
      <c r="X27" s="8" t="s">
        <v>33</v>
      </c>
      <c r="Y27" s="8"/>
      <c r="Z27" s="25" t="s">
        <v>218</v>
      </c>
      <c r="AA27" s="8" t="s">
        <v>219</v>
      </c>
      <c r="AB27" s="8"/>
      <c r="AC27" s="8"/>
      <c r="AD27" s="8" t="s">
        <v>220</v>
      </c>
      <c r="AE27" s="8"/>
    </row>
    <row r="28" spans="1:31" ht="13.5">
      <c r="A28" s="9" t="s">
        <v>71</v>
      </c>
      <c r="B28" s="9" t="s">
        <v>82</v>
      </c>
      <c r="C28" s="9" t="s">
        <v>84</v>
      </c>
      <c r="D28" s="9" t="s">
        <v>157</v>
      </c>
      <c r="E28" s="9"/>
      <c r="F28" s="9"/>
      <c r="G28" s="9"/>
      <c r="H28" s="9"/>
      <c r="I28" s="6"/>
      <c r="J28" s="6"/>
      <c r="K28" s="6"/>
      <c r="L28" s="9"/>
      <c r="M28" s="9" t="s">
        <v>86</v>
      </c>
      <c r="N28" s="9" t="s">
        <v>85</v>
      </c>
      <c r="O28" s="11"/>
      <c r="P28" s="6"/>
      <c r="Q28" s="6"/>
      <c r="R28" s="6"/>
      <c r="S28" s="6"/>
      <c r="T28" s="11"/>
      <c r="U28" s="6" t="e">
        <f t="shared" ca="1" si="0"/>
        <v>#VALUE!</v>
      </c>
      <c r="V28" s="6"/>
      <c r="W28" s="6"/>
      <c r="X28" s="9"/>
      <c r="Y28" s="9"/>
      <c r="Z28" s="9"/>
      <c r="AA28" s="9"/>
      <c r="AB28" s="9"/>
      <c r="AC28" s="9"/>
      <c r="AD28" s="9"/>
      <c r="AE28" s="9"/>
    </row>
    <row r="29" spans="1:31" ht="13.5">
      <c r="A29" s="9" t="s">
        <v>87</v>
      </c>
      <c r="B29" s="9" t="s">
        <v>82</v>
      </c>
      <c r="C29" s="9" t="s">
        <v>88</v>
      </c>
      <c r="D29" s="9" t="s">
        <v>166</v>
      </c>
      <c r="E29" s="9"/>
      <c r="F29" s="9"/>
      <c r="G29" s="9"/>
      <c r="H29" s="9"/>
      <c r="I29" s="6"/>
      <c r="J29" s="6"/>
      <c r="K29" s="6"/>
      <c r="L29" s="9"/>
      <c r="M29" s="9"/>
      <c r="N29" s="9"/>
      <c r="O29" s="11"/>
      <c r="P29" s="6"/>
      <c r="Q29" s="6"/>
      <c r="R29" s="6"/>
      <c r="S29" s="6"/>
      <c r="T29" s="11"/>
      <c r="U29" s="6" t="e">
        <f t="shared" ca="1" si="0"/>
        <v>#VALUE!</v>
      </c>
      <c r="V29" s="6"/>
      <c r="W29" s="6"/>
      <c r="X29" s="9"/>
      <c r="Y29" s="9"/>
      <c r="Z29" s="9"/>
      <c r="AA29" s="9"/>
      <c r="AB29" s="9"/>
      <c r="AC29" s="9"/>
      <c r="AD29" s="9"/>
      <c r="AE29" s="9"/>
    </row>
    <row r="30" spans="1:31" ht="63.75">
      <c r="A30" s="8" t="s">
        <v>87</v>
      </c>
      <c r="B30" s="8" t="s">
        <v>82</v>
      </c>
      <c r="C30" s="8" t="s">
        <v>89</v>
      </c>
      <c r="D30" s="8" t="s">
        <v>152</v>
      </c>
      <c r="E30" s="8" t="s">
        <v>298</v>
      </c>
      <c r="F30" s="8" t="s">
        <v>299</v>
      </c>
      <c r="G30" s="8" t="s">
        <v>300</v>
      </c>
      <c r="H30" s="8" t="s">
        <v>301</v>
      </c>
      <c r="I30" s="24" t="s">
        <v>50</v>
      </c>
      <c r="J30" s="24" t="s">
        <v>50</v>
      </c>
      <c r="K30" s="24" t="s">
        <v>185</v>
      </c>
      <c r="L30" s="8" t="s">
        <v>29</v>
      </c>
      <c r="M30" s="8" t="s">
        <v>302</v>
      </c>
      <c r="N30" s="8"/>
      <c r="O30" s="24" t="e">
        <f ca="1">ROUND(AVERAGE(IFERROR(SWITCH(I30,"高",5,"中",3,"低",1,VALUE(I30)),""),
                IFERROR(SWITCH(J30,"高",5,"中",3,"低",1,VALUE(J30)),""),
                IFERROR(SWITCH(K30,"高",5,"中",3,"低",1,VALUE(K30)),""),
                IFERROR(SWITCH(L30,"高",5,"中",3,"低",1,VALUE(L30)),"")),1)</f>
        <v>#VALUE!</v>
      </c>
      <c r="P30" s="24" t="s">
        <v>29</v>
      </c>
      <c r="Q30" s="24" t="s">
        <v>29</v>
      </c>
      <c r="R30" s="24" t="s">
        <v>29</v>
      </c>
      <c r="S30" s="24" t="s">
        <v>29</v>
      </c>
      <c r="T30" s="26" t="s">
        <v>303</v>
      </c>
      <c r="U30" s="24" t="e">
        <f t="shared" ca="1" si="0"/>
        <v>#VALUE!</v>
      </c>
      <c r="V30" s="24" t="e">
        <f ca="1">O30+U30</f>
        <v>#VALUE!</v>
      </c>
      <c r="W30" s="24" t="s">
        <v>52</v>
      </c>
      <c r="X30" s="8" t="s">
        <v>263</v>
      </c>
      <c r="Y30" s="8" t="s">
        <v>304</v>
      </c>
      <c r="Z30" s="8"/>
      <c r="AA30" s="8" t="s">
        <v>226</v>
      </c>
      <c r="AB30" s="8" t="s">
        <v>164</v>
      </c>
      <c r="AC30" s="8"/>
      <c r="AD30" s="8"/>
      <c r="AE30" s="8"/>
    </row>
    <row r="31" spans="1:31" ht="13.5">
      <c r="A31" s="9"/>
      <c r="B31" s="9"/>
      <c r="C31" s="9"/>
      <c r="D31" s="9"/>
      <c r="E31" s="9"/>
      <c r="F31" s="9"/>
      <c r="G31" s="9"/>
      <c r="H31" s="9"/>
      <c r="I31" s="6"/>
      <c r="J31" s="6"/>
      <c r="K31" s="6"/>
      <c r="L31" s="9"/>
      <c r="M31" s="9"/>
      <c r="N31" s="9"/>
      <c r="O31" s="11"/>
      <c r="P31" s="6"/>
      <c r="Q31" s="6"/>
      <c r="R31" s="6"/>
      <c r="S31" s="6"/>
      <c r="T31" s="11"/>
      <c r="U31" s="6" t="e">
        <f t="shared" ca="1" si="0"/>
        <v>#VALUE!</v>
      </c>
      <c r="V31" s="6"/>
      <c r="W31" s="6"/>
      <c r="X31" s="9"/>
      <c r="Y31" s="9"/>
      <c r="Z31" s="9"/>
      <c r="AA31" s="9"/>
      <c r="AB31" s="9"/>
      <c r="AC31" s="9"/>
      <c r="AD31" s="9"/>
      <c r="AE31" s="9"/>
    </row>
    <row r="32" spans="1:31" ht="13.5">
      <c r="A32" s="9" t="s">
        <v>87</v>
      </c>
      <c r="B32" s="9" t="s">
        <v>82</v>
      </c>
      <c r="C32" s="9" t="s">
        <v>90</v>
      </c>
      <c r="D32" s="9" t="s">
        <v>157</v>
      </c>
      <c r="E32" s="9"/>
      <c r="F32" s="9"/>
      <c r="G32" s="9"/>
      <c r="H32" s="9"/>
      <c r="I32" s="6"/>
      <c r="J32" s="6"/>
      <c r="K32" s="6"/>
      <c r="L32" s="9"/>
      <c r="M32" s="9" t="s">
        <v>92</v>
      </c>
      <c r="N32" s="9" t="s">
        <v>91</v>
      </c>
      <c r="O32" s="11"/>
      <c r="P32" s="6"/>
      <c r="Q32" s="6"/>
      <c r="R32" s="6"/>
      <c r="S32" s="6"/>
      <c r="T32" s="11"/>
      <c r="U32" s="6" t="e">
        <f t="shared" ca="1" si="0"/>
        <v>#VALUE!</v>
      </c>
      <c r="V32" s="6"/>
      <c r="W32" s="6"/>
      <c r="X32" s="9"/>
      <c r="Y32" s="9"/>
      <c r="Z32" s="9"/>
      <c r="AA32" s="9"/>
      <c r="AB32" s="9"/>
      <c r="AC32" s="9"/>
      <c r="AD32" s="9"/>
      <c r="AE32" s="9"/>
    </row>
    <row r="33" spans="1:31" ht="13.5">
      <c r="A33" s="9" t="s">
        <v>87</v>
      </c>
      <c r="B33" s="9" t="s">
        <v>82</v>
      </c>
      <c r="C33" s="9" t="s">
        <v>93</v>
      </c>
      <c r="D33" s="9" t="s">
        <v>166</v>
      </c>
      <c r="E33" s="9"/>
      <c r="F33" s="9"/>
      <c r="G33" s="9"/>
      <c r="H33" s="9"/>
      <c r="I33" s="6"/>
      <c r="J33" s="6"/>
      <c r="K33" s="6"/>
      <c r="L33" s="9"/>
      <c r="M33" s="9" t="s">
        <v>95</v>
      </c>
      <c r="N33" s="9" t="s">
        <v>94</v>
      </c>
      <c r="O33" s="11"/>
      <c r="P33" s="6"/>
      <c r="Q33" s="6"/>
      <c r="R33" s="6"/>
      <c r="S33" s="6"/>
      <c r="T33" s="11"/>
      <c r="U33" s="6" t="e">
        <f t="shared" ca="1" si="0"/>
        <v>#VALUE!</v>
      </c>
      <c r="V33" s="6"/>
      <c r="W33" s="6"/>
      <c r="X33" s="9"/>
      <c r="Y33" s="9"/>
      <c r="Z33" s="9"/>
      <c r="AA33" s="9"/>
      <c r="AB33" s="9"/>
      <c r="AC33" s="9"/>
      <c r="AD33" s="9"/>
      <c r="AE33" s="9"/>
    </row>
    <row r="34" spans="1:31" ht="89.25">
      <c r="A34" s="8" t="s">
        <v>87</v>
      </c>
      <c r="B34" s="8" t="s">
        <v>82</v>
      </c>
      <c r="C34" s="8" t="s">
        <v>96</v>
      </c>
      <c r="D34" s="8" t="s">
        <v>152</v>
      </c>
      <c r="E34" s="8" t="s">
        <v>305</v>
      </c>
      <c r="F34" s="8" t="s">
        <v>306</v>
      </c>
      <c r="G34" s="8" t="s">
        <v>307</v>
      </c>
      <c r="H34" s="25" t="s">
        <v>1483</v>
      </c>
      <c r="I34" s="24" t="s">
        <v>29</v>
      </c>
      <c r="J34" s="24" t="s">
        <v>29</v>
      </c>
      <c r="K34" s="24" t="s">
        <v>195</v>
      </c>
      <c r="L34" s="8" t="s">
        <v>29</v>
      </c>
      <c r="M34" s="8" t="s">
        <v>309</v>
      </c>
      <c r="N34" s="8" t="s">
        <v>310</v>
      </c>
      <c r="O34" s="24" t="e">
        <f ca="1">ROUND(AVERAGE(IFERROR(SWITCH(I34,"高",5,"中",3,"低",1,VALUE(I34)),""),
                IFERROR(SWITCH(J34,"高",5,"中",3,"低",1,VALUE(J34)),""),
                IFERROR(SWITCH(K34,"高",5,"中",3,"低",1,VALUE(K34)),""),
                IFERROR(SWITCH(L34,"高",5,"中",3,"低",1,VALUE(L34)),"")),1)</f>
        <v>#VALUE!</v>
      </c>
      <c r="P34" s="24" t="s">
        <v>29</v>
      </c>
      <c r="Q34" s="24" t="s">
        <v>30</v>
      </c>
      <c r="R34" s="24" t="s">
        <v>50</v>
      </c>
      <c r="S34" s="24" t="s">
        <v>30</v>
      </c>
      <c r="T34" s="26"/>
      <c r="U34" s="24" t="e">
        <f t="shared" ca="1" si="0"/>
        <v>#VALUE!</v>
      </c>
      <c r="V34" s="24" t="e">
        <f ca="1">O34+U34</f>
        <v>#VALUE!</v>
      </c>
      <c r="W34" s="24" t="s">
        <v>40</v>
      </c>
      <c r="X34" s="8" t="s">
        <v>263</v>
      </c>
      <c r="Y34" s="8" t="s">
        <v>311</v>
      </c>
      <c r="Z34" s="25" t="s">
        <v>312</v>
      </c>
      <c r="AA34" s="8"/>
      <c r="AB34" s="8" t="s">
        <v>164</v>
      </c>
      <c r="AC34" s="8" t="s">
        <v>313</v>
      </c>
      <c r="AD34" s="8"/>
      <c r="AE34" s="8"/>
    </row>
    <row r="35" spans="1:31" ht="13.5">
      <c r="A35" s="9"/>
      <c r="B35" s="9"/>
      <c r="C35" s="9"/>
      <c r="D35" s="9"/>
      <c r="E35" s="9"/>
      <c r="F35" s="9"/>
      <c r="G35" s="9"/>
      <c r="H35" s="9"/>
      <c r="I35" s="6"/>
      <c r="J35" s="6"/>
      <c r="K35" s="6"/>
      <c r="L35" s="9"/>
      <c r="M35" s="9"/>
      <c r="N35" s="9"/>
      <c r="O35" s="11"/>
      <c r="P35" s="6"/>
      <c r="Q35" s="6"/>
      <c r="R35" s="6"/>
      <c r="S35" s="6"/>
      <c r="T35" s="11"/>
      <c r="U35" s="6" t="e">
        <f t="shared" ca="1" si="0"/>
        <v>#VALUE!</v>
      </c>
      <c r="V35" s="6"/>
      <c r="W35" s="6"/>
      <c r="X35" s="9"/>
      <c r="Y35" s="9"/>
      <c r="Z35" s="9"/>
      <c r="AA35" s="9"/>
      <c r="AB35" s="9"/>
      <c r="AC35" s="9"/>
      <c r="AD35" s="9"/>
      <c r="AE35" s="9"/>
    </row>
    <row r="36" spans="1:31" ht="13.5">
      <c r="A36" s="9" t="s">
        <v>87</v>
      </c>
      <c r="B36" s="9" t="s">
        <v>99</v>
      </c>
      <c r="C36" s="9" t="s">
        <v>100</v>
      </c>
      <c r="D36" s="9" t="s">
        <v>157</v>
      </c>
      <c r="E36" s="9"/>
      <c r="F36" s="9"/>
      <c r="G36" s="9"/>
      <c r="H36" s="9"/>
      <c r="I36" s="6"/>
      <c r="J36" s="6"/>
      <c r="K36" s="6"/>
      <c r="L36" s="9"/>
      <c r="M36" s="9"/>
      <c r="N36" s="9"/>
      <c r="O36" s="11"/>
      <c r="P36" s="6"/>
      <c r="Q36" s="6"/>
      <c r="R36" s="6"/>
      <c r="S36" s="6"/>
      <c r="T36" s="11"/>
      <c r="U36" s="6" t="e">
        <f t="shared" ca="1" si="0"/>
        <v>#VALUE!</v>
      </c>
      <c r="V36" s="6"/>
      <c r="W36" s="6"/>
      <c r="X36" s="9"/>
      <c r="Y36" s="9"/>
      <c r="Z36" s="9"/>
      <c r="AA36" s="9"/>
      <c r="AB36" s="9"/>
      <c r="AC36" s="9"/>
      <c r="AD36" s="9"/>
      <c r="AE36" s="9"/>
    </row>
    <row r="37" spans="1:31" ht="13.5">
      <c r="A37" s="9" t="s">
        <v>87</v>
      </c>
      <c r="B37" s="9" t="s">
        <v>99</v>
      </c>
      <c r="C37" s="9" t="s">
        <v>101</v>
      </c>
      <c r="D37" s="9" t="s">
        <v>166</v>
      </c>
      <c r="E37" s="9"/>
      <c r="F37" s="9"/>
      <c r="G37" s="9"/>
      <c r="H37" s="9"/>
      <c r="I37" s="6"/>
      <c r="J37" s="6"/>
      <c r="K37" s="6"/>
      <c r="L37" s="9"/>
      <c r="M37" s="9"/>
      <c r="N37" s="9"/>
      <c r="O37" s="11"/>
      <c r="P37" s="6"/>
      <c r="Q37" s="6"/>
      <c r="R37" s="6"/>
      <c r="S37" s="6"/>
      <c r="T37" s="11"/>
      <c r="U37" s="6" t="e">
        <f t="shared" ca="1" si="0"/>
        <v>#VALUE!</v>
      </c>
      <c r="V37" s="6"/>
      <c r="W37" s="6"/>
      <c r="X37" s="9"/>
      <c r="Y37" s="9"/>
      <c r="Z37" s="9"/>
      <c r="AA37" s="9"/>
      <c r="AB37" s="9"/>
      <c r="AC37" s="9"/>
      <c r="AD37" s="9"/>
      <c r="AE37" s="9"/>
    </row>
    <row r="38" spans="1:31" ht="191.25">
      <c r="A38" s="8" t="s">
        <v>87</v>
      </c>
      <c r="B38" s="8" t="s">
        <v>99</v>
      </c>
      <c r="C38" s="8" t="s">
        <v>102</v>
      </c>
      <c r="D38" s="8" t="s">
        <v>152</v>
      </c>
      <c r="E38" s="8" t="s">
        <v>318</v>
      </c>
      <c r="F38" s="8" t="s">
        <v>319</v>
      </c>
      <c r="G38" s="8" t="s">
        <v>320</v>
      </c>
      <c r="H38" s="8" t="s">
        <v>321</v>
      </c>
      <c r="I38" s="24" t="s">
        <v>29</v>
      </c>
      <c r="J38" s="24" t="s">
        <v>30</v>
      </c>
      <c r="K38" s="24" t="s">
        <v>195</v>
      </c>
      <c r="L38" s="8" t="s">
        <v>29</v>
      </c>
      <c r="M38" s="8" t="s">
        <v>322</v>
      </c>
      <c r="N38" s="8"/>
      <c r="O38" s="24" t="e">
        <f ca="1">ROUND(AVERAGE(IFERROR(SWITCH(I38,"高",5,"中",3,"低",1,VALUE(I38)),""),
                IFERROR(SWITCH(J38,"高",5,"中",3,"低",1,VALUE(J38)),""),
                IFERROR(SWITCH(K38,"高",5,"中",3,"低",1,VALUE(K38)),""),
                IFERROR(SWITCH(L38,"高",5,"中",3,"低",1,VALUE(L38)),"")),1)</f>
        <v>#VALUE!</v>
      </c>
      <c r="P38" s="24" t="s">
        <v>29</v>
      </c>
      <c r="Q38" s="24" t="s">
        <v>29</v>
      </c>
      <c r="R38" s="24" t="s">
        <v>29</v>
      </c>
      <c r="S38" s="24" t="s">
        <v>29</v>
      </c>
      <c r="T38" s="26"/>
      <c r="U38" s="24" t="e">
        <f t="shared" ca="1" si="0"/>
        <v>#VALUE!</v>
      </c>
      <c r="V38" s="24" t="e">
        <f ca="1">O38+U38</f>
        <v>#VALUE!</v>
      </c>
      <c r="W38" s="24" t="s">
        <v>52</v>
      </c>
      <c r="X38" s="8" t="s">
        <v>263</v>
      </c>
      <c r="Y38" s="8" t="s">
        <v>323</v>
      </c>
      <c r="Z38" s="25" t="s">
        <v>324</v>
      </c>
      <c r="AA38" s="8" t="s">
        <v>250</v>
      </c>
      <c r="AB38" s="8"/>
      <c r="AC38" s="8"/>
      <c r="AD38" s="8" t="s">
        <v>325</v>
      </c>
      <c r="AE38" s="8"/>
    </row>
    <row r="39" spans="1:31" ht="13.5">
      <c r="A39" s="9" t="s">
        <v>87</v>
      </c>
      <c r="B39" s="9" t="s">
        <v>99</v>
      </c>
      <c r="C39" s="9" t="s">
        <v>103</v>
      </c>
      <c r="D39" s="9" t="s">
        <v>157</v>
      </c>
      <c r="E39" s="9"/>
      <c r="F39" s="9"/>
      <c r="G39" s="9"/>
      <c r="H39" s="9"/>
      <c r="I39" s="6"/>
      <c r="J39" s="6"/>
      <c r="K39" s="6"/>
      <c r="L39" s="9"/>
      <c r="M39" s="9"/>
      <c r="N39" s="9"/>
      <c r="O39" s="11"/>
      <c r="P39" s="6"/>
      <c r="Q39" s="6"/>
      <c r="R39" s="6"/>
      <c r="S39" s="6"/>
      <c r="T39" s="11"/>
      <c r="U39" s="6" t="e">
        <f t="shared" ca="1" si="0"/>
        <v>#VALUE!</v>
      </c>
      <c r="V39" s="6"/>
      <c r="W39" s="6"/>
      <c r="X39" s="9"/>
      <c r="Y39" s="9"/>
      <c r="Z39" s="9"/>
      <c r="AA39" s="9"/>
      <c r="AB39" s="9"/>
      <c r="AC39" s="9"/>
      <c r="AD39" s="9"/>
      <c r="AE39" s="9"/>
    </row>
    <row r="40" spans="1:31" ht="13.5">
      <c r="A40" s="9"/>
      <c r="B40" s="9"/>
      <c r="C40" s="9"/>
      <c r="D40" s="9"/>
      <c r="E40" s="9"/>
      <c r="F40" s="9"/>
      <c r="G40" s="9"/>
      <c r="H40" s="9"/>
      <c r="I40" s="6"/>
      <c r="J40" s="6"/>
      <c r="K40" s="6"/>
      <c r="L40" s="9"/>
      <c r="M40" s="9"/>
      <c r="N40" s="9"/>
      <c r="O40" s="11"/>
      <c r="P40" s="6"/>
      <c r="Q40" s="6"/>
      <c r="R40" s="6"/>
      <c r="S40" s="6"/>
      <c r="T40" s="11"/>
      <c r="U40" s="6" t="e">
        <f t="shared" ca="1" si="0"/>
        <v>#VALUE!</v>
      </c>
      <c r="V40" s="6"/>
      <c r="W40" s="6"/>
      <c r="X40" s="9"/>
      <c r="Y40" s="9"/>
      <c r="Z40" s="9"/>
      <c r="AA40" s="9"/>
      <c r="AB40" s="9"/>
      <c r="AC40" s="9"/>
      <c r="AD40" s="9"/>
      <c r="AE40" s="9"/>
    </row>
    <row r="41" spans="1:31" ht="13.5">
      <c r="A41" s="9" t="s">
        <v>87</v>
      </c>
      <c r="B41" s="9" t="s">
        <v>104</v>
      </c>
      <c r="C41" s="9" t="s">
        <v>105</v>
      </c>
      <c r="D41" s="9" t="s">
        <v>166</v>
      </c>
      <c r="E41" s="9"/>
      <c r="F41" s="9"/>
      <c r="G41" s="9"/>
      <c r="H41" s="9"/>
      <c r="I41" s="6"/>
      <c r="J41" s="6"/>
      <c r="K41" s="6"/>
      <c r="L41" s="9"/>
      <c r="M41" s="9" t="s">
        <v>107</v>
      </c>
      <c r="N41" s="9" t="s">
        <v>106</v>
      </c>
      <c r="O41" s="11"/>
      <c r="P41" s="6"/>
      <c r="Q41" s="6"/>
      <c r="R41" s="6"/>
      <c r="S41" s="6"/>
      <c r="T41" s="11"/>
      <c r="U41" s="6" t="e">
        <f t="shared" ca="1" si="0"/>
        <v>#VALUE!</v>
      </c>
      <c r="V41" s="6"/>
      <c r="W41" s="6"/>
      <c r="X41" s="9"/>
      <c r="Y41" s="9"/>
      <c r="Z41" s="9"/>
      <c r="AA41" s="9"/>
      <c r="AB41" s="9"/>
      <c r="AC41" s="9"/>
      <c r="AD41" s="9"/>
      <c r="AE41" s="9"/>
    </row>
    <row r="42" spans="1:31" ht="76.5">
      <c r="A42" s="8" t="s">
        <v>87</v>
      </c>
      <c r="B42" s="8" t="s">
        <v>104</v>
      </c>
      <c r="C42" s="8" t="s">
        <v>378</v>
      </c>
      <c r="D42" s="8" t="s">
        <v>152</v>
      </c>
      <c r="E42" s="8" t="s">
        <v>379</v>
      </c>
      <c r="F42" s="8" t="s">
        <v>380</v>
      </c>
      <c r="G42" s="8" t="s">
        <v>381</v>
      </c>
      <c r="H42" s="8"/>
      <c r="I42" s="24" t="s">
        <v>30</v>
      </c>
      <c r="J42" s="24" t="s">
        <v>30</v>
      </c>
      <c r="K42" s="24" t="s">
        <v>195</v>
      </c>
      <c r="L42" s="8" t="s">
        <v>29</v>
      </c>
      <c r="M42" s="8" t="s">
        <v>107</v>
      </c>
      <c r="N42" s="8" t="s">
        <v>106</v>
      </c>
      <c r="O42" s="24" t="e">
        <f ca="1">ROUND(AVERAGE(IFERROR(SWITCH(I42,"高",5,"中",3,"低",1,VALUE(I42)),""),
                IFERROR(SWITCH(J42,"高",5,"中",3,"低",1,VALUE(J42)),""),
                IFERROR(SWITCH(K42,"高",5,"中",3,"低",1,VALUE(K42)),""),
                IFERROR(SWITCH(L42,"高",5,"中",3,"低",1,VALUE(L42)),"")),1)</f>
        <v>#VALUE!</v>
      </c>
      <c r="P42" s="24" t="s">
        <v>50</v>
      </c>
      <c r="Q42" s="24" t="s">
        <v>50</v>
      </c>
      <c r="R42" s="24" t="s">
        <v>50</v>
      </c>
      <c r="S42" s="24" t="s">
        <v>30</v>
      </c>
      <c r="T42" s="26"/>
      <c r="U42" s="24" t="e">
        <f t="shared" ca="1" si="0"/>
        <v>#VALUE!</v>
      </c>
      <c r="V42" s="24" t="e">
        <f ca="1">O42+U42</f>
        <v>#VALUE!</v>
      </c>
      <c r="W42" s="24"/>
      <c r="X42" s="8"/>
      <c r="Y42" s="8"/>
      <c r="Z42" s="8"/>
      <c r="AA42" s="8"/>
      <c r="AB42" s="8"/>
      <c r="AC42" s="8"/>
      <c r="AD42" s="8"/>
      <c r="AE42" s="8"/>
    </row>
    <row r="43" spans="1:31" ht="13.5">
      <c r="A43" s="9" t="s">
        <v>87</v>
      </c>
      <c r="B43" s="9" t="s">
        <v>104</v>
      </c>
      <c r="C43" s="9" t="s">
        <v>109</v>
      </c>
      <c r="D43" s="9" t="s">
        <v>157</v>
      </c>
      <c r="E43" s="9"/>
      <c r="F43" s="9"/>
      <c r="G43" s="9"/>
      <c r="H43" s="9"/>
      <c r="I43" s="6"/>
      <c r="J43" s="6"/>
      <c r="K43" s="6"/>
      <c r="L43" s="9"/>
      <c r="M43" s="9" t="s">
        <v>111</v>
      </c>
      <c r="N43" s="9" t="s">
        <v>110</v>
      </c>
      <c r="O43" s="11"/>
      <c r="P43" s="6"/>
      <c r="Q43" s="6"/>
      <c r="R43" s="6"/>
      <c r="S43" s="6"/>
      <c r="T43" s="11"/>
      <c r="U43" s="6" t="e">
        <f t="shared" ca="1" si="0"/>
        <v>#VALUE!</v>
      </c>
      <c r="V43" s="6"/>
      <c r="W43" s="6"/>
      <c r="X43" s="9"/>
      <c r="Y43" s="9"/>
      <c r="Z43" s="9"/>
      <c r="AA43" s="9"/>
      <c r="AB43" s="9"/>
      <c r="AC43" s="9"/>
      <c r="AD43" s="9"/>
      <c r="AE43" s="9"/>
    </row>
    <row r="44" spans="1:31" ht="13.5">
      <c r="A44" s="9" t="s">
        <v>87</v>
      </c>
      <c r="B44" s="9" t="s">
        <v>104</v>
      </c>
      <c r="C44" s="9" t="s">
        <v>112</v>
      </c>
      <c r="D44" s="9" t="s">
        <v>166</v>
      </c>
      <c r="E44" s="9"/>
      <c r="F44" s="9"/>
      <c r="G44" s="9"/>
      <c r="H44" s="9"/>
      <c r="I44" s="6"/>
      <c r="J44" s="6"/>
      <c r="K44" s="6"/>
      <c r="L44" s="9"/>
      <c r="M44" s="9" t="s">
        <v>114</v>
      </c>
      <c r="N44" s="9" t="s">
        <v>113</v>
      </c>
      <c r="O44" s="11"/>
      <c r="P44" s="6"/>
      <c r="Q44" s="6"/>
      <c r="R44" s="6"/>
      <c r="S44" s="6"/>
      <c r="T44" s="11"/>
      <c r="U44" s="6" t="e">
        <f t="shared" ca="1" si="0"/>
        <v>#VALUE!</v>
      </c>
      <c r="V44" s="6"/>
      <c r="W44" s="6"/>
      <c r="X44" s="9"/>
      <c r="Y44" s="9"/>
      <c r="Z44" s="9"/>
      <c r="AA44" s="9"/>
      <c r="AB44" s="9"/>
      <c r="AC44" s="9"/>
      <c r="AD44" s="9"/>
      <c r="AE44" s="9"/>
    </row>
    <row r="45" spans="1:31" ht="76.5">
      <c r="A45" s="8" t="s">
        <v>87</v>
      </c>
      <c r="B45" s="8" t="s">
        <v>104</v>
      </c>
      <c r="C45" s="8" t="s">
        <v>115</v>
      </c>
      <c r="D45" s="8" t="s">
        <v>152</v>
      </c>
      <c r="E45" s="8" t="s">
        <v>240</v>
      </c>
      <c r="F45" s="8" t="s">
        <v>241</v>
      </c>
      <c r="G45" s="8" t="s">
        <v>242</v>
      </c>
      <c r="H45" s="8" t="s">
        <v>243</v>
      </c>
      <c r="I45" s="24" t="s">
        <v>30</v>
      </c>
      <c r="J45" s="24" t="s">
        <v>30</v>
      </c>
      <c r="K45" s="24" t="s">
        <v>30</v>
      </c>
      <c r="L45" s="8" t="s">
        <v>30</v>
      </c>
      <c r="M45" s="8" t="s">
        <v>114</v>
      </c>
      <c r="N45" s="8" t="s">
        <v>244</v>
      </c>
      <c r="O45" s="24" t="e">
        <f ca="1">ROUND(AVERAGE(IFERROR(SWITCH(I45,"高",5,"中",3,"低",1,VALUE(I45)),""),
                IFERROR(SWITCH(J45,"高",5,"中",3,"低",1,VALUE(J45)),""),
                IFERROR(SWITCH(K45,"高",5,"中",3,"低",1,VALUE(K45)),""),
                IFERROR(SWITCH(L45,"高",5,"中",3,"低",1,VALUE(L45)),"")),1)</f>
        <v>#VALUE!</v>
      </c>
      <c r="P45" s="24" t="s">
        <v>50</v>
      </c>
      <c r="Q45" s="24" t="s">
        <v>30</v>
      </c>
      <c r="R45" s="24" t="s">
        <v>30</v>
      </c>
      <c r="S45" s="24" t="s">
        <v>30</v>
      </c>
      <c r="T45" s="26"/>
      <c r="U45" s="24" t="e">
        <f t="shared" ca="1" si="0"/>
        <v>#VALUE!</v>
      </c>
      <c r="V45" s="24" t="e">
        <f ca="1">O45+U45</f>
        <v>#VALUE!</v>
      </c>
      <c r="W45" s="24" t="s">
        <v>32</v>
      </c>
      <c r="X45" s="8" t="s">
        <v>33</v>
      </c>
      <c r="Y45" s="8"/>
      <c r="Z45" s="8"/>
      <c r="AA45" s="8" t="s">
        <v>245</v>
      </c>
      <c r="AB45" s="8"/>
      <c r="AC45" s="8"/>
      <c r="AD45" s="8"/>
      <c r="AE45" s="8"/>
    </row>
    <row r="46" spans="1:31" ht="13.5">
      <c r="A46" s="9" t="s">
        <v>87</v>
      </c>
      <c r="B46" s="9" t="s">
        <v>104</v>
      </c>
      <c r="C46" s="9" t="s">
        <v>116</v>
      </c>
      <c r="D46" s="9" t="s">
        <v>157</v>
      </c>
      <c r="E46" s="9"/>
      <c r="F46" s="9"/>
      <c r="G46" s="9"/>
      <c r="H46" s="9"/>
      <c r="I46" s="6"/>
      <c r="J46" s="6"/>
      <c r="K46" s="6"/>
      <c r="L46" s="9"/>
      <c r="M46" s="9"/>
      <c r="N46" s="9"/>
      <c r="O46" s="11"/>
      <c r="P46" s="6"/>
      <c r="Q46" s="6"/>
      <c r="R46" s="6"/>
      <c r="S46" s="6"/>
      <c r="T46" s="11"/>
      <c r="U46" s="6" t="e">
        <f t="shared" ca="1" si="0"/>
        <v>#VALUE!</v>
      </c>
      <c r="V46" s="6"/>
      <c r="W46" s="6"/>
      <c r="X46" s="9"/>
      <c r="Y46" s="9"/>
      <c r="Z46" s="9"/>
      <c r="AA46" s="9"/>
      <c r="AB46" s="9"/>
      <c r="AC46" s="9"/>
      <c r="AD46" s="9"/>
      <c r="AE46" s="9"/>
    </row>
    <row r="47" spans="1:31" ht="13.5">
      <c r="A47" s="9" t="s">
        <v>87</v>
      </c>
      <c r="B47" s="9" t="s">
        <v>104</v>
      </c>
      <c r="C47" s="9" t="s">
        <v>118</v>
      </c>
      <c r="D47" s="9" t="s">
        <v>166</v>
      </c>
      <c r="E47" s="9"/>
      <c r="F47" s="9"/>
      <c r="G47" s="9"/>
      <c r="H47" s="9"/>
      <c r="I47" s="6"/>
      <c r="J47" s="6"/>
      <c r="K47" s="6"/>
      <c r="L47" s="9"/>
      <c r="M47" s="9"/>
      <c r="N47" s="9"/>
      <c r="O47" s="11"/>
      <c r="P47" s="6"/>
      <c r="Q47" s="6"/>
      <c r="R47" s="6"/>
      <c r="S47" s="6"/>
      <c r="T47" s="11"/>
      <c r="U47" s="6" t="e">
        <f t="shared" ca="1" si="0"/>
        <v>#VALUE!</v>
      </c>
      <c r="V47" s="6"/>
      <c r="W47" s="6"/>
      <c r="X47" s="9"/>
      <c r="Y47" s="9"/>
      <c r="Z47" s="9"/>
      <c r="AA47" s="9"/>
      <c r="AB47" s="9"/>
      <c r="AC47" s="9"/>
      <c r="AD47" s="9"/>
      <c r="AE47" s="9"/>
    </row>
    <row r="48" spans="1:31" ht="76.5">
      <c r="A48" s="8" t="s">
        <v>87</v>
      </c>
      <c r="B48" s="8" t="s">
        <v>104</v>
      </c>
      <c r="C48" s="8" t="s">
        <v>119</v>
      </c>
      <c r="D48" s="8" t="s">
        <v>152</v>
      </c>
      <c r="E48" s="8" t="s">
        <v>330</v>
      </c>
      <c r="F48" s="8" t="s">
        <v>331</v>
      </c>
      <c r="G48" s="8"/>
      <c r="H48" s="8" t="s">
        <v>332</v>
      </c>
      <c r="I48" s="24" t="s">
        <v>29</v>
      </c>
      <c r="J48" s="24" t="s">
        <v>30</v>
      </c>
      <c r="K48" s="24" t="s">
        <v>30</v>
      </c>
      <c r="L48" s="8" t="s">
        <v>29</v>
      </c>
      <c r="M48" s="8"/>
      <c r="N48" s="8"/>
      <c r="O48" s="24" t="e">
        <f ca="1">ROUND(AVERAGE(IFERROR(SWITCH(I48,"高",5,"中",3,"低",1,VALUE(I48)),""),
                IFERROR(SWITCH(J48,"高",5,"中",3,"低",1,VALUE(J48)),""),
                IFERROR(SWITCH(K48,"高",5,"中",3,"低",1,VALUE(K48)),""),
                IFERROR(SWITCH(L48,"高",5,"中",3,"低",1,VALUE(L48)),"")),1)</f>
        <v>#VALUE!</v>
      </c>
      <c r="P48" s="24" t="s">
        <v>50</v>
      </c>
      <c r="Q48" s="24" t="s">
        <v>30</v>
      </c>
      <c r="R48" s="24" t="s">
        <v>50</v>
      </c>
      <c r="S48" s="24" t="s">
        <v>30</v>
      </c>
      <c r="T48" s="26"/>
      <c r="U48" s="24" t="e">
        <f t="shared" ca="1" si="0"/>
        <v>#VALUE!</v>
      </c>
      <c r="V48" s="24" t="e">
        <f ca="1">O48+U48</f>
        <v>#VALUE!</v>
      </c>
      <c r="W48" s="24" t="s">
        <v>40</v>
      </c>
      <c r="X48" s="8" t="s">
        <v>263</v>
      </c>
      <c r="Y48" s="8"/>
      <c r="Z48" s="8"/>
      <c r="AA48" s="8" t="s">
        <v>329</v>
      </c>
      <c r="AB48" s="8"/>
      <c r="AC48" s="8"/>
      <c r="AD48" s="8"/>
      <c r="AE48" s="8"/>
    </row>
    <row r="49" spans="1:31" ht="13.5">
      <c r="A49" s="9" t="s">
        <v>87</v>
      </c>
      <c r="B49" s="9" t="s">
        <v>104</v>
      </c>
      <c r="C49" s="9" t="s">
        <v>120</v>
      </c>
      <c r="D49" s="9" t="s">
        <v>157</v>
      </c>
      <c r="E49" s="9"/>
      <c r="F49" s="9"/>
      <c r="G49" s="9"/>
      <c r="H49" s="9"/>
      <c r="I49" s="6"/>
      <c r="J49" s="6"/>
      <c r="K49" s="6"/>
      <c r="L49" s="9"/>
      <c r="M49" s="9"/>
      <c r="N49" s="9"/>
      <c r="O49" s="11"/>
      <c r="P49" s="6"/>
      <c r="Q49" s="6"/>
      <c r="R49" s="6"/>
      <c r="S49" s="6"/>
      <c r="T49" s="11"/>
      <c r="U49" s="6" t="e">
        <f t="shared" ca="1" si="0"/>
        <v>#VALUE!</v>
      </c>
      <c r="V49" s="6"/>
      <c r="W49" s="6"/>
      <c r="X49" s="9"/>
      <c r="Y49" s="9"/>
      <c r="Z49" s="9"/>
      <c r="AA49" s="9"/>
      <c r="AB49" s="9"/>
      <c r="AC49" s="9"/>
      <c r="AD49" s="9"/>
      <c r="AE49" s="9"/>
    </row>
    <row r="50" spans="1:31" ht="13.5">
      <c r="A50" s="9" t="s">
        <v>87</v>
      </c>
      <c r="B50" s="9" t="s">
        <v>104</v>
      </c>
      <c r="C50" s="9" t="s">
        <v>121</v>
      </c>
      <c r="D50" s="9" t="s">
        <v>166</v>
      </c>
      <c r="E50" s="9"/>
      <c r="F50" s="9"/>
      <c r="G50" s="9"/>
      <c r="H50" s="9"/>
      <c r="I50" s="6"/>
      <c r="J50" s="6"/>
      <c r="K50" s="6"/>
      <c r="L50" s="9"/>
      <c r="M50" s="9"/>
      <c r="N50" s="9"/>
      <c r="O50" s="11"/>
      <c r="P50" s="6"/>
      <c r="Q50" s="6"/>
      <c r="R50" s="6"/>
      <c r="S50" s="6"/>
      <c r="T50" s="11"/>
      <c r="U50" s="6" t="e">
        <f t="shared" ca="1" si="0"/>
        <v>#VALUE!</v>
      </c>
      <c r="V50" s="6"/>
      <c r="W50" s="6"/>
      <c r="X50" s="9"/>
      <c r="Y50" s="9"/>
      <c r="Z50" s="9"/>
      <c r="AA50" s="9"/>
      <c r="AB50" s="9"/>
      <c r="AC50" s="9"/>
      <c r="AD50" s="9"/>
      <c r="AE50" s="9"/>
    </row>
    <row r="51" spans="1:31" ht="63.75">
      <c r="A51" s="8" t="s">
        <v>87</v>
      </c>
      <c r="B51" s="8" t="s">
        <v>104</v>
      </c>
      <c r="C51" s="8" t="s">
        <v>122</v>
      </c>
      <c r="D51" s="8" t="s">
        <v>152</v>
      </c>
      <c r="E51" s="8" t="s">
        <v>338</v>
      </c>
      <c r="F51" s="8" t="s">
        <v>339</v>
      </c>
      <c r="G51" s="8" t="s">
        <v>340</v>
      </c>
      <c r="H51" s="8" t="s">
        <v>341</v>
      </c>
      <c r="I51" s="24" t="s">
        <v>29</v>
      </c>
      <c r="J51" s="24" t="s">
        <v>29</v>
      </c>
      <c r="K51" s="24" t="s">
        <v>195</v>
      </c>
      <c r="L51" s="8" t="s">
        <v>50</v>
      </c>
      <c r="M51" s="8" t="s">
        <v>342</v>
      </c>
      <c r="N51" s="8"/>
      <c r="O51" s="24" t="e">
        <f ca="1">ROUND(AVERAGE(IFERROR(SWITCH(I51,"高",5,"中",3,"低",1,VALUE(I51)),""),
                IFERROR(SWITCH(J51,"高",5,"中",3,"低",1,VALUE(J51)),""),
                IFERROR(SWITCH(K51,"高",5,"中",3,"低",1,VALUE(K51)),""),
                IFERROR(SWITCH(L51,"高",5,"中",3,"低",1,VALUE(L51)),"")),1)</f>
        <v>#VALUE!</v>
      </c>
      <c r="P51" s="24" t="s">
        <v>29</v>
      </c>
      <c r="Q51" s="24" t="s">
        <v>29</v>
      </c>
      <c r="R51" s="24" t="s">
        <v>29</v>
      </c>
      <c r="S51" s="24" t="s">
        <v>29</v>
      </c>
      <c r="T51" s="26" t="s">
        <v>343</v>
      </c>
      <c r="U51" s="24" t="e">
        <f t="shared" ca="1" si="0"/>
        <v>#VALUE!</v>
      </c>
      <c r="V51" s="24" t="e">
        <f ca="1">O51+U51</f>
        <v>#VALUE!</v>
      </c>
      <c r="W51" s="24" t="s">
        <v>40</v>
      </c>
      <c r="X51" s="8" t="s">
        <v>263</v>
      </c>
      <c r="Y51" s="8" t="s">
        <v>344</v>
      </c>
      <c r="Z51" s="8"/>
      <c r="AA51" s="8" t="s">
        <v>250</v>
      </c>
      <c r="AB51" s="8" t="s">
        <v>164</v>
      </c>
      <c r="AC51" s="8"/>
      <c r="AD51" s="8"/>
      <c r="AE51" s="8"/>
    </row>
    <row r="52" spans="1:31" ht="13.5">
      <c r="A52" s="9" t="s">
        <v>87</v>
      </c>
      <c r="B52" s="9" t="s">
        <v>104</v>
      </c>
      <c r="C52" s="9" t="s">
        <v>123</v>
      </c>
      <c r="D52" s="9" t="s">
        <v>157</v>
      </c>
      <c r="E52" s="9"/>
      <c r="F52" s="9"/>
      <c r="G52" s="9"/>
      <c r="H52" s="9"/>
      <c r="I52" s="6"/>
      <c r="J52" s="6"/>
      <c r="K52" s="6"/>
      <c r="L52" s="9"/>
      <c r="M52" s="9"/>
      <c r="N52" s="9"/>
      <c r="O52" s="11"/>
      <c r="P52" s="6"/>
      <c r="Q52" s="6"/>
      <c r="R52" s="6"/>
      <c r="S52" s="6"/>
      <c r="T52" s="11"/>
      <c r="U52" s="6" t="e">
        <f t="shared" ca="1" si="0"/>
        <v>#VALUE!</v>
      </c>
      <c r="V52" s="6"/>
      <c r="W52" s="6"/>
      <c r="X52" s="9"/>
      <c r="Y52" s="9"/>
      <c r="Z52" s="9"/>
      <c r="AA52" s="9"/>
      <c r="AB52" s="9"/>
      <c r="AC52" s="9"/>
      <c r="AD52" s="9"/>
      <c r="AE52" s="9"/>
    </row>
    <row r="53" spans="1:31" ht="13.5">
      <c r="A53" s="9"/>
      <c r="B53" s="9"/>
      <c r="C53" s="9"/>
      <c r="D53" s="9"/>
      <c r="E53" s="9"/>
      <c r="F53" s="9"/>
      <c r="G53" s="9"/>
      <c r="H53" s="9"/>
      <c r="I53" s="6"/>
      <c r="J53" s="6"/>
      <c r="K53" s="6"/>
      <c r="L53" s="9"/>
      <c r="M53" s="9"/>
      <c r="N53" s="9"/>
      <c r="O53" s="11"/>
      <c r="P53" s="6"/>
      <c r="Q53" s="6"/>
      <c r="R53" s="6"/>
      <c r="S53" s="6"/>
      <c r="T53" s="11"/>
      <c r="U53" s="6" t="e">
        <f t="shared" ca="1" si="0"/>
        <v>#VALUE!</v>
      </c>
      <c r="V53" s="6"/>
      <c r="W53" s="6"/>
      <c r="X53" s="9"/>
      <c r="Y53" s="9"/>
      <c r="Z53" s="9"/>
      <c r="AA53" s="9"/>
      <c r="AB53" s="9"/>
      <c r="AC53" s="9"/>
      <c r="AD53" s="9"/>
      <c r="AE53" s="9"/>
    </row>
    <row r="54" spans="1:31" ht="13.5">
      <c r="A54" s="9" t="s">
        <v>87</v>
      </c>
      <c r="B54" s="9" t="s">
        <v>124</v>
      </c>
      <c r="C54" s="9" t="s">
        <v>125</v>
      </c>
      <c r="D54" s="9" t="s">
        <v>166</v>
      </c>
      <c r="E54" s="9"/>
      <c r="F54" s="9"/>
      <c r="G54" s="9"/>
      <c r="H54" s="9"/>
      <c r="I54" s="6"/>
      <c r="J54" s="6"/>
      <c r="K54" s="6"/>
      <c r="L54" s="9"/>
      <c r="M54" s="9" t="s">
        <v>127</v>
      </c>
      <c r="N54" s="9" t="s">
        <v>126</v>
      </c>
      <c r="O54" s="11"/>
      <c r="P54" s="6"/>
      <c r="Q54" s="6"/>
      <c r="R54" s="6"/>
      <c r="S54" s="6"/>
      <c r="T54" s="11"/>
      <c r="U54" s="6" t="e">
        <f t="shared" ca="1" si="0"/>
        <v>#VALUE!</v>
      </c>
      <c r="V54" s="6"/>
      <c r="W54" s="6"/>
      <c r="X54" s="9"/>
      <c r="Y54" s="9"/>
      <c r="Z54" s="9"/>
      <c r="AA54" s="9"/>
      <c r="AB54" s="9"/>
      <c r="AC54" s="9"/>
      <c r="AD54" s="9"/>
      <c r="AE54" s="9"/>
    </row>
    <row r="55" spans="1:31" ht="63.75">
      <c r="A55" s="8" t="s">
        <v>87</v>
      </c>
      <c r="B55" s="8" t="s">
        <v>124</v>
      </c>
      <c r="C55" s="8" t="s">
        <v>128</v>
      </c>
      <c r="D55" s="8" t="s">
        <v>152</v>
      </c>
      <c r="E55" s="8" t="s">
        <v>251</v>
      </c>
      <c r="F55" s="8" t="s">
        <v>252</v>
      </c>
      <c r="G55" s="8" t="s">
        <v>253</v>
      </c>
      <c r="H55" s="8" t="s">
        <v>254</v>
      </c>
      <c r="I55" s="24" t="s">
        <v>29</v>
      </c>
      <c r="J55" s="24" t="s">
        <v>29</v>
      </c>
      <c r="K55" s="24" t="s">
        <v>185</v>
      </c>
      <c r="L55" s="8" t="s">
        <v>50</v>
      </c>
      <c r="M55" s="8" t="s">
        <v>130</v>
      </c>
      <c r="N55" s="8" t="s">
        <v>129</v>
      </c>
      <c r="O55" s="24" t="e">
        <f ca="1">ROUND(AVERAGE(IFERROR(SWITCH(I55,"高",5,"中",3,"低",1,VALUE(I55)),""),
                IFERROR(SWITCH(J55,"高",5,"中",3,"低",1,VALUE(J55)),""),
                IFERROR(SWITCH(K55,"高",5,"中",3,"低",1,VALUE(K55)),""),
                IFERROR(SWITCH(L55,"高",5,"中",3,"低",1,VALUE(L55)),"")),1)</f>
        <v>#VALUE!</v>
      </c>
      <c r="P55" s="24" t="s">
        <v>30</v>
      </c>
      <c r="Q55" s="24" t="s">
        <v>30</v>
      </c>
      <c r="R55" s="24" t="s">
        <v>29</v>
      </c>
      <c r="S55" s="24" t="s">
        <v>29</v>
      </c>
      <c r="T55" s="26"/>
      <c r="U55" s="24" t="e">
        <f t="shared" ca="1" si="0"/>
        <v>#VALUE!</v>
      </c>
      <c r="V55" s="24" t="e">
        <f ca="1">O55+U55</f>
        <v>#VALUE!</v>
      </c>
      <c r="W55" s="24" t="s">
        <v>52</v>
      </c>
      <c r="X55" s="8" t="s">
        <v>33</v>
      </c>
      <c r="Y55" s="8"/>
      <c r="Z55" s="8"/>
      <c r="AA55" s="8" t="s">
        <v>255</v>
      </c>
      <c r="AB55" s="8" t="s">
        <v>164</v>
      </c>
      <c r="AC55" s="8"/>
      <c r="AD55" s="8"/>
      <c r="AE55" s="8"/>
    </row>
    <row r="56" spans="1:31" ht="13.5">
      <c r="A56" s="9"/>
      <c r="B56" s="9"/>
      <c r="C56" s="9"/>
      <c r="D56" s="9"/>
      <c r="E56" s="9"/>
      <c r="F56" s="9"/>
      <c r="G56" s="9"/>
      <c r="H56" s="9"/>
      <c r="I56" s="6"/>
      <c r="J56" s="6"/>
      <c r="K56" s="6"/>
      <c r="L56" s="9"/>
      <c r="M56" s="9"/>
      <c r="N56" s="9"/>
      <c r="O56" s="11"/>
      <c r="P56" s="6"/>
      <c r="Q56" s="6"/>
      <c r="R56" s="6"/>
      <c r="S56" s="6"/>
      <c r="T56" s="11"/>
      <c r="U56" s="6" t="e">
        <f t="shared" ca="1" si="0"/>
        <v>#VALUE!</v>
      </c>
      <c r="V56" s="6"/>
      <c r="W56" s="6"/>
      <c r="X56" s="9"/>
      <c r="Y56" s="9"/>
      <c r="Z56" s="9"/>
      <c r="AA56" s="9"/>
      <c r="AB56" s="9"/>
      <c r="AC56" s="9"/>
      <c r="AD56" s="9"/>
      <c r="AE56" s="9"/>
    </row>
    <row r="57" spans="1:31" ht="13.5">
      <c r="A57" s="9"/>
      <c r="B57" s="9"/>
      <c r="C57" s="9"/>
      <c r="D57" s="9"/>
      <c r="E57" s="9"/>
      <c r="F57" s="9"/>
      <c r="G57" s="9"/>
      <c r="H57" s="9"/>
      <c r="I57" s="6"/>
      <c r="J57" s="6"/>
      <c r="K57" s="6"/>
      <c r="L57" s="9"/>
      <c r="M57" s="9"/>
      <c r="N57" s="9"/>
      <c r="O57" s="11"/>
      <c r="P57" s="6"/>
      <c r="Q57" s="6"/>
      <c r="R57" s="6"/>
      <c r="S57" s="6"/>
      <c r="T57" s="11"/>
      <c r="U57" s="6" t="e">
        <f t="shared" ca="1" si="0"/>
        <v>#VALUE!</v>
      </c>
      <c r="V57" s="6"/>
      <c r="W57" s="6"/>
      <c r="X57" s="9"/>
      <c r="Y57" s="9"/>
      <c r="Z57" s="9"/>
      <c r="AA57" s="9"/>
      <c r="AB57" s="9"/>
      <c r="AC57" s="9"/>
      <c r="AD57" s="9"/>
      <c r="AE57" s="9"/>
    </row>
    <row r="58" spans="1:31" ht="13.5">
      <c r="A58" s="9" t="s">
        <v>131</v>
      </c>
      <c r="B58" s="9" t="s">
        <v>48</v>
      </c>
      <c r="C58" s="9" t="s">
        <v>49</v>
      </c>
      <c r="D58" s="9" t="s">
        <v>157</v>
      </c>
      <c r="E58" s="9"/>
      <c r="F58" s="9"/>
      <c r="G58" s="9"/>
      <c r="H58" s="9"/>
      <c r="I58" s="6"/>
      <c r="J58" s="6"/>
      <c r="K58" s="6"/>
      <c r="L58" s="9"/>
      <c r="M58" s="9" t="s">
        <v>54</v>
      </c>
      <c r="N58" s="9" t="s">
        <v>51</v>
      </c>
      <c r="O58" s="11"/>
      <c r="P58" s="6"/>
      <c r="Q58" s="6"/>
      <c r="R58" s="6"/>
      <c r="S58" s="6"/>
      <c r="T58" s="11"/>
      <c r="U58" s="6" t="e">
        <f t="shared" ca="1" si="0"/>
        <v>#VALUE!</v>
      </c>
      <c r="V58" s="6"/>
      <c r="W58" s="6"/>
      <c r="X58" s="9"/>
      <c r="Y58" s="9"/>
      <c r="Z58" s="9"/>
      <c r="AA58" s="9"/>
      <c r="AB58" s="9"/>
      <c r="AC58" s="9"/>
      <c r="AD58" s="9"/>
      <c r="AE58" s="9"/>
    </row>
    <row r="59" spans="1:31" ht="13.5">
      <c r="A59" s="9" t="s">
        <v>131</v>
      </c>
      <c r="B59" s="9" t="s">
        <v>66</v>
      </c>
      <c r="C59" s="9" t="s">
        <v>72</v>
      </c>
      <c r="D59" s="9" t="s">
        <v>166</v>
      </c>
      <c r="E59" s="9"/>
      <c r="F59" s="9"/>
      <c r="G59" s="9"/>
      <c r="H59" s="9"/>
      <c r="I59" s="6"/>
      <c r="J59" s="6"/>
      <c r="K59" s="6"/>
      <c r="L59" s="9"/>
      <c r="M59" s="9"/>
      <c r="N59" s="9"/>
      <c r="O59" s="11"/>
      <c r="P59" s="6"/>
      <c r="Q59" s="6"/>
      <c r="R59" s="6"/>
      <c r="S59" s="6"/>
      <c r="T59" s="11"/>
      <c r="U59" s="6" t="e">
        <f t="shared" ca="1" si="0"/>
        <v>#VALUE!</v>
      </c>
      <c r="V59" s="6"/>
      <c r="W59" s="6"/>
      <c r="X59" s="9"/>
      <c r="Y59" s="9"/>
      <c r="Z59" s="9"/>
      <c r="AA59" s="9"/>
      <c r="AB59" s="9"/>
      <c r="AC59" s="9"/>
      <c r="AD59" s="9"/>
      <c r="AE59" s="9"/>
    </row>
    <row r="60" spans="1:31" ht="63.75">
      <c r="A60" s="8" t="s">
        <v>131</v>
      </c>
      <c r="B60" s="8" t="s">
        <v>82</v>
      </c>
      <c r="C60" s="8" t="s">
        <v>83</v>
      </c>
      <c r="D60" s="8" t="s">
        <v>152</v>
      </c>
      <c r="E60" s="8" t="s">
        <v>349</v>
      </c>
      <c r="F60" s="8" t="s">
        <v>350</v>
      </c>
      <c r="G60" s="8" t="s">
        <v>351</v>
      </c>
      <c r="H60" s="8" t="s">
        <v>352</v>
      </c>
      <c r="I60" s="24" t="s">
        <v>29</v>
      </c>
      <c r="J60" s="24" t="s">
        <v>50</v>
      </c>
      <c r="K60" s="24" t="s">
        <v>30</v>
      </c>
      <c r="L60" s="8" t="s">
        <v>29</v>
      </c>
      <c r="M60" s="8"/>
      <c r="N60" s="8" t="s">
        <v>353</v>
      </c>
      <c r="O60" s="24" t="e">
        <f ca="1">ROUND(AVERAGE(IFERROR(SWITCH(I60,"高",5,"中",3,"低",1,VALUE(I60)),""),
                IFERROR(SWITCH(J60,"高",5,"中",3,"低",1,VALUE(J60)),""),
                IFERROR(SWITCH(K60,"高",5,"中",3,"低",1,VALUE(K60)),""),
                IFERROR(SWITCH(L60,"高",5,"中",3,"低",1,VALUE(L60)),"")),1)</f>
        <v>#VALUE!</v>
      </c>
      <c r="P60" s="24" t="s">
        <v>30</v>
      </c>
      <c r="Q60" s="24" t="s">
        <v>30</v>
      </c>
      <c r="R60" s="24" t="s">
        <v>29</v>
      </c>
      <c r="S60" s="24" t="s">
        <v>30</v>
      </c>
      <c r="T60" s="26" t="s">
        <v>354</v>
      </c>
      <c r="U60" s="24" t="e">
        <f t="shared" ca="1" si="0"/>
        <v>#VALUE!</v>
      </c>
      <c r="V60" s="24" t="e">
        <f ca="1">O60+U60</f>
        <v>#VALUE!</v>
      </c>
      <c r="W60" s="24" t="s">
        <v>32</v>
      </c>
      <c r="X60" s="8" t="s">
        <v>263</v>
      </c>
      <c r="Y60" s="8" t="s">
        <v>355</v>
      </c>
      <c r="Z60" s="8"/>
      <c r="AA60" s="8" t="s">
        <v>250</v>
      </c>
      <c r="AB60" s="8" t="s">
        <v>164</v>
      </c>
      <c r="AC60" s="8" t="s">
        <v>356</v>
      </c>
      <c r="AD60" s="8"/>
      <c r="AE60" s="8"/>
    </row>
    <row r="61" spans="1:31" ht="13.5">
      <c r="A61" s="9" t="s">
        <v>131</v>
      </c>
      <c r="B61" s="9" t="s">
        <v>82</v>
      </c>
      <c r="C61" s="9" t="s">
        <v>84</v>
      </c>
      <c r="D61" s="9" t="s">
        <v>157</v>
      </c>
      <c r="E61" s="9"/>
      <c r="F61" s="9"/>
      <c r="G61" s="9"/>
      <c r="H61" s="9"/>
      <c r="I61" s="6"/>
      <c r="J61" s="6"/>
      <c r="K61" s="6"/>
      <c r="L61" s="9"/>
      <c r="M61" s="9" t="s">
        <v>86</v>
      </c>
      <c r="N61" s="9" t="s">
        <v>85</v>
      </c>
      <c r="O61" s="11"/>
      <c r="P61" s="6"/>
      <c r="Q61" s="6"/>
      <c r="R61" s="6"/>
      <c r="S61" s="6"/>
      <c r="T61" s="11"/>
      <c r="U61" s="6" t="e">
        <f t="shared" ca="1" si="0"/>
        <v>#VALUE!</v>
      </c>
      <c r="V61" s="6"/>
      <c r="W61" s="6"/>
      <c r="X61" s="9"/>
      <c r="Y61" s="9"/>
      <c r="Z61" s="9"/>
      <c r="AA61" s="9"/>
      <c r="AB61" s="9"/>
      <c r="AC61" s="9"/>
      <c r="AD61" s="9"/>
      <c r="AE61" s="9"/>
    </row>
    <row r="62" spans="1:31" ht="13.5">
      <c r="A62" s="9"/>
      <c r="B62" s="9"/>
      <c r="C62" s="9"/>
      <c r="D62" s="9"/>
      <c r="E62" s="9"/>
      <c r="F62" s="9"/>
      <c r="G62" s="9"/>
      <c r="H62" s="9"/>
      <c r="I62" s="6"/>
      <c r="J62" s="6"/>
      <c r="K62" s="6"/>
      <c r="L62" s="9"/>
      <c r="M62" s="9"/>
      <c r="N62" s="9"/>
      <c r="O62" s="11"/>
      <c r="P62" s="6"/>
      <c r="Q62" s="6"/>
      <c r="R62" s="6"/>
      <c r="S62" s="6"/>
      <c r="T62" s="11"/>
      <c r="U62" s="6" t="e">
        <f t="shared" ca="1" si="0"/>
        <v>#VALUE!</v>
      </c>
      <c r="V62" s="6"/>
      <c r="W62" s="6"/>
      <c r="X62" s="9"/>
      <c r="Y62" s="9"/>
      <c r="Z62" s="9"/>
      <c r="AA62" s="9"/>
      <c r="AB62" s="9"/>
      <c r="AC62" s="9"/>
      <c r="AD62" s="9"/>
      <c r="AE62" s="9"/>
    </row>
    <row r="63" spans="1:31" ht="13.5">
      <c r="A63" s="9"/>
      <c r="B63" s="9"/>
      <c r="C63" s="9"/>
      <c r="D63" s="9"/>
      <c r="E63" s="9"/>
      <c r="F63" s="9"/>
      <c r="G63" s="9"/>
      <c r="H63" s="9"/>
      <c r="I63" s="6"/>
      <c r="J63" s="6"/>
      <c r="K63" s="6"/>
      <c r="L63" s="9"/>
      <c r="M63" s="9"/>
      <c r="N63" s="9"/>
      <c r="O63" s="11"/>
      <c r="P63" s="6"/>
      <c r="Q63" s="6"/>
      <c r="R63" s="6"/>
      <c r="S63" s="6"/>
      <c r="T63" s="11"/>
      <c r="U63" s="6" t="e">
        <f t="shared" ca="1" si="0"/>
        <v>#VALUE!</v>
      </c>
      <c r="V63" s="6"/>
      <c r="W63" s="6"/>
      <c r="X63" s="9"/>
      <c r="Y63" s="9"/>
      <c r="Z63" s="9"/>
      <c r="AA63" s="9"/>
      <c r="AB63" s="9"/>
      <c r="AC63" s="9"/>
      <c r="AD63" s="9"/>
      <c r="AE63" s="9"/>
    </row>
    <row r="64" spans="1:31" ht="13.5">
      <c r="A64" s="30" t="s">
        <v>132</v>
      </c>
      <c r="B64" s="30" t="s">
        <v>66</v>
      </c>
      <c r="C64" s="30" t="s">
        <v>74</v>
      </c>
      <c r="D64" s="30" t="s">
        <v>166</v>
      </c>
      <c r="E64" s="30"/>
      <c r="F64" s="30"/>
      <c r="G64" s="30"/>
      <c r="H64" s="30"/>
      <c r="I64" s="32"/>
      <c r="J64" s="32"/>
      <c r="K64" s="32"/>
      <c r="L64" s="30"/>
      <c r="M64" s="30" t="s">
        <v>76</v>
      </c>
      <c r="N64" s="30" t="s">
        <v>75</v>
      </c>
      <c r="O64" s="33"/>
      <c r="P64" s="32"/>
      <c r="Q64" s="32"/>
      <c r="R64" s="32"/>
      <c r="S64" s="32"/>
      <c r="T64" s="33"/>
      <c r="U64" s="32" t="e">
        <f t="shared" ca="1" si="0"/>
        <v>#VALUE!</v>
      </c>
      <c r="V64" s="32"/>
      <c r="W64" s="32"/>
      <c r="X64" s="30"/>
      <c r="Y64" s="30"/>
      <c r="Z64" s="30"/>
      <c r="AA64" s="30"/>
      <c r="AB64" s="30"/>
      <c r="AC64" s="30"/>
      <c r="AD64" s="30"/>
      <c r="AE64" s="30"/>
    </row>
    <row r="65" spans="1:31" ht="13.5">
      <c r="A65" s="9"/>
      <c r="B65" s="9"/>
      <c r="C65" s="9"/>
      <c r="D65" s="9"/>
      <c r="E65" s="9"/>
      <c r="F65" s="9"/>
      <c r="G65" s="9"/>
      <c r="H65" s="9"/>
      <c r="I65" s="6"/>
      <c r="J65" s="6"/>
      <c r="K65" s="6"/>
      <c r="L65" s="9"/>
      <c r="M65" s="9"/>
      <c r="N65" s="9"/>
      <c r="O65" s="11"/>
      <c r="P65" s="6"/>
      <c r="Q65" s="6"/>
      <c r="R65" s="6"/>
      <c r="S65" s="6"/>
      <c r="T65" s="11"/>
      <c r="U65" s="6" t="e">
        <f t="shared" ca="1" si="0"/>
        <v>#VALUE!</v>
      </c>
      <c r="V65" s="6"/>
      <c r="W65" s="6"/>
      <c r="X65" s="9"/>
      <c r="Y65" s="9"/>
      <c r="Z65" s="9"/>
      <c r="AA65" s="9"/>
      <c r="AB65" s="9"/>
      <c r="AC65" s="9"/>
      <c r="AD65" s="9"/>
      <c r="AE65" s="9"/>
    </row>
  </sheetData>
  <autoFilter ref="A3:AV65"/>
  <phoneticPr fontId="53"/>
  <dataValidations count="6">
    <dataValidation type="list" allowBlank="1" showErrorMessage="1" sqref="L4:L65 P4:S65 I4:J65">
      <formula1>"高,中,低"</formula1>
    </dataValidation>
    <dataValidation type="list" allowBlank="1" showErrorMessage="1" sqref="V5:V6 V8:V9 V11:V13 V15:V18 V20:V21 V23:V26 V28:V29 V31:V33 V35:V37 V39:V41 V43:V44 V46:V47 V49:V50 V52:V54 V56:V59 V61:V65">
      <formula1>"高×高（最優先）,高×低（重要・要準備）,低×高（短期的で成果を出せる）,低×低（後回し）"</formula1>
    </dataValidation>
    <dataValidation type="list" allowBlank="1" showErrorMessage="1" sqref="X4 X5:Y6 X7 X8:Y9 X10 X11:Y13 X14 X15:Y18 X19 X20:Y21 X22 X23:Y26 X27 X28:Y29 X30 X31:Y33 X34 X35:Y37 X38 X39:Y41 X42 X43:Y44 X45 X46:Y47 X48 X49:Y50 X51 X52:Y54 X55 X56:Y59 X60 X61:Y65">
      <formula1>"要,見送り"</formula1>
    </dataValidation>
    <dataValidation type="list" allowBlank="1" showErrorMessage="1" sqref="W4:W65">
      <formula1>"長期,中期,短期"</formula1>
    </dataValidation>
    <dataValidation type="list" allowBlank="1" showErrorMessage="1" sqref="D4:D10 D12:D14 D16:D17 D19:D22 D24:D25 D27:D30 D32:D34 D36:D39 D41:D52 D54:D55 D58:D61 D64">
      <formula1>"A,B,C"</formula1>
    </dataValidation>
    <dataValidation type="list" allowBlank="1" showErrorMessage="1" sqref="K4:K65">
      <formula1>"長,中,短"</formula1>
    </dataValidation>
  </dataValidations>
  <hyperlinks>
    <hyperlink ref="Z14" r:id="rId1"/>
    <hyperlink ref="Z22" r:id="rId2"/>
    <hyperlink ref="Z27" r:id="rId3"/>
    <hyperlink ref="H34" r:id="rId4"/>
    <hyperlink ref="Z34" r:id="rId5"/>
    <hyperlink ref="Z38" r:id="rId6"/>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26"/>
  <sheetViews>
    <sheetView workbookViewId="0"/>
  </sheetViews>
  <sheetFormatPr defaultColWidth="12.5703125" defaultRowHeight="15.75" customHeight="1"/>
  <cols>
    <col min="1" max="1" width="15.42578125" customWidth="1"/>
    <col min="2" max="2" width="24" customWidth="1"/>
  </cols>
  <sheetData>
    <row r="1" spans="1:3">
      <c r="A1" s="83" t="s">
        <v>1484</v>
      </c>
      <c r="B1" s="3"/>
      <c r="C1" s="3"/>
    </row>
    <row r="2" spans="1:3">
      <c r="A2" s="71" t="s">
        <v>890</v>
      </c>
      <c r="B2" s="71"/>
      <c r="C2" s="71"/>
    </row>
    <row r="3" spans="1:3">
      <c r="B3" s="5" t="s">
        <v>891</v>
      </c>
      <c r="C3" s="5"/>
    </row>
    <row r="4" spans="1:3">
      <c r="B4" s="5"/>
      <c r="C4" s="5" t="s">
        <v>892</v>
      </c>
    </row>
    <row r="5" spans="1:3">
      <c r="A5" s="71" t="s">
        <v>893</v>
      </c>
      <c r="B5" s="71"/>
      <c r="C5" s="71"/>
    </row>
    <row r="6" spans="1:3">
      <c r="B6" s="5" t="s">
        <v>894</v>
      </c>
      <c r="C6" s="5"/>
    </row>
    <row r="7" spans="1:3">
      <c r="B7" s="5"/>
      <c r="C7" s="5" t="s">
        <v>895</v>
      </c>
    </row>
    <row r="8" spans="1:3">
      <c r="B8" s="5"/>
      <c r="C8" s="5" t="s">
        <v>896</v>
      </c>
    </row>
    <row r="9" spans="1:3">
      <c r="B9" s="5"/>
      <c r="C9" s="5" t="s">
        <v>897</v>
      </c>
    </row>
    <row r="10" spans="1:3">
      <c r="A10" s="71" t="s">
        <v>898</v>
      </c>
      <c r="B10" s="71"/>
      <c r="C10" s="71"/>
    </row>
    <row r="11" spans="1:3">
      <c r="B11" s="5" t="s">
        <v>899</v>
      </c>
      <c r="C11" s="5"/>
    </row>
    <row r="12" spans="1:3">
      <c r="A12" s="5"/>
      <c r="B12" s="5"/>
      <c r="C12" s="5" t="s">
        <v>900</v>
      </c>
    </row>
    <row r="13" spans="1:3">
      <c r="A13" s="5"/>
      <c r="B13" s="5"/>
      <c r="C13" s="5" t="s">
        <v>901</v>
      </c>
    </row>
    <row r="16" spans="1:3">
      <c r="A16" s="71" t="s">
        <v>902</v>
      </c>
    </row>
    <row r="17" spans="1:2">
      <c r="A17" s="5"/>
      <c r="B17" s="5" t="s">
        <v>876</v>
      </c>
    </row>
    <row r="18" spans="1:2">
      <c r="A18" s="5"/>
      <c r="B18" s="5" t="s">
        <v>884</v>
      </c>
    </row>
    <row r="20" spans="1:2">
      <c r="A20" s="71" t="s">
        <v>1485</v>
      </c>
    </row>
    <row r="21" spans="1:2">
      <c r="A21" s="84"/>
      <c r="B21" s="84" t="s">
        <v>1486</v>
      </c>
    </row>
    <row r="23" spans="1:2">
      <c r="A23" s="71" t="s">
        <v>1487</v>
      </c>
      <c r="B23" s="4"/>
    </row>
    <row r="24" spans="1:2">
      <c r="B24" s="85" t="s">
        <v>1488</v>
      </c>
    </row>
    <row r="25" spans="1:2">
      <c r="B25" s="85" t="s">
        <v>1489</v>
      </c>
    </row>
    <row r="26" spans="1:2">
      <c r="B26" s="85" t="s">
        <v>1490</v>
      </c>
    </row>
  </sheetData>
  <phoneticPr fontId="53"/>
  <hyperlinks>
    <hyperlink ref="B24" r:id="rId1"/>
    <hyperlink ref="B25" r:id="rId2"/>
    <hyperlink ref="B26" r:id="rId3"/>
  </hyperlinks>
  <printOptions horizontalCentered="1" gridLines="1"/>
  <pageMargins left="0.7" right="0.7" top="0.75" bottom="0.75" header="0" footer="0"/>
  <pageSetup paperSize="9" scale="90" pageOrder="overThenDown" orientation="landscape" cellComments="atEnd"/>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
  <sheetViews>
    <sheetView workbookViewId="0"/>
  </sheetViews>
  <sheetFormatPr defaultColWidth="12.5703125" defaultRowHeight="15.75" customHeight="1"/>
  <cols>
    <col min="1" max="1" width="31.42578125" customWidth="1"/>
    <col min="2" max="2" width="48.42578125" customWidth="1"/>
  </cols>
  <sheetData>
    <row r="1" spans="1:2">
      <c r="A1" s="206" t="s">
        <v>1491</v>
      </c>
      <c r="B1" s="206" t="s">
        <v>1464</v>
      </c>
    </row>
    <row r="2" spans="1:2">
      <c r="A2" s="202"/>
      <c r="B2" s="202"/>
    </row>
    <row r="3" spans="1:2">
      <c r="A3" s="202"/>
      <c r="B3" s="202"/>
    </row>
    <row r="4" spans="1:2">
      <c r="A4" s="86" t="s">
        <v>1492</v>
      </c>
      <c r="B4" s="87" t="s">
        <v>1493</v>
      </c>
    </row>
    <row r="5" spans="1:2">
      <c r="A5" s="86" t="s">
        <v>1494</v>
      </c>
      <c r="B5" s="87" t="s">
        <v>1495</v>
      </c>
    </row>
    <row r="6" spans="1:2">
      <c r="A6" s="86" t="s">
        <v>1496</v>
      </c>
      <c r="B6" s="87" t="s">
        <v>1497</v>
      </c>
    </row>
    <row r="7" spans="1:2">
      <c r="A7" s="86" t="s">
        <v>1498</v>
      </c>
      <c r="B7" s="87" t="s">
        <v>1499</v>
      </c>
    </row>
    <row r="8" spans="1:2">
      <c r="A8" s="86" t="s">
        <v>1500</v>
      </c>
      <c r="B8" s="87" t="s">
        <v>1501</v>
      </c>
    </row>
    <row r="9" spans="1:2">
      <c r="A9" s="86" t="s">
        <v>1502</v>
      </c>
      <c r="B9" s="87" t="s">
        <v>1503</v>
      </c>
    </row>
    <row r="10" spans="1:2">
      <c r="A10" s="86" t="s">
        <v>1504</v>
      </c>
      <c r="B10" s="88" t="s">
        <v>1505</v>
      </c>
    </row>
  </sheetData>
  <mergeCells count="2">
    <mergeCell ref="A1:A3"/>
    <mergeCell ref="B1:B3"/>
  </mergeCells>
  <phoneticPr fontId="53"/>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K5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2.5703125" defaultRowHeight="15.75" customHeight="1"/>
  <cols>
    <col min="1" max="1" width="3.7109375" customWidth="1"/>
    <col min="2" max="2" width="7" customWidth="1"/>
    <col min="3" max="3" width="12.85546875" customWidth="1"/>
    <col min="4" max="4" width="9.7109375" customWidth="1"/>
    <col min="5" max="5" width="48.7109375" customWidth="1"/>
    <col min="6" max="6" width="3.42578125" customWidth="1"/>
    <col min="7" max="7" width="13" customWidth="1"/>
    <col min="8" max="8" width="36.85546875" customWidth="1"/>
    <col min="9" max="9" width="20.140625" customWidth="1"/>
    <col min="10" max="10" width="17.85546875" customWidth="1"/>
    <col min="11" max="11" width="33.7109375" customWidth="1"/>
  </cols>
  <sheetData>
    <row r="1" spans="1:11" ht="15">
      <c r="A1" s="89"/>
      <c r="B1" s="89" t="s">
        <v>477</v>
      </c>
      <c r="C1" s="90"/>
      <c r="D1" s="90"/>
      <c r="E1" s="91"/>
      <c r="F1" s="90"/>
      <c r="G1" s="90"/>
      <c r="H1" s="90"/>
      <c r="I1" s="91"/>
      <c r="J1" s="90"/>
      <c r="K1" s="92"/>
    </row>
    <row r="2" spans="1:11" ht="15">
      <c r="A2" s="93"/>
      <c r="B2" s="94"/>
      <c r="C2" s="95" t="s">
        <v>1506</v>
      </c>
      <c r="D2" s="95"/>
      <c r="E2" s="96"/>
      <c r="F2" s="95"/>
      <c r="G2" s="95" t="s">
        <v>1507</v>
      </c>
      <c r="H2" s="97"/>
      <c r="I2" s="98" t="s">
        <v>1508</v>
      </c>
      <c r="J2" s="99" t="s">
        <v>1509</v>
      </c>
      <c r="K2" s="92"/>
    </row>
    <row r="3" spans="1:11" ht="15" hidden="1">
      <c r="A3" s="100" t="b">
        <v>1</v>
      </c>
      <c r="B3" s="101" t="s">
        <v>478</v>
      </c>
      <c r="C3" s="102">
        <v>45891</v>
      </c>
      <c r="D3" s="103"/>
      <c r="E3" s="104" t="s">
        <v>479</v>
      </c>
      <c r="F3" s="105" t="b">
        <v>0</v>
      </c>
      <c r="G3" s="106"/>
      <c r="H3" s="107"/>
      <c r="I3" s="108" t="s">
        <v>1510</v>
      </c>
      <c r="J3" s="109" t="s">
        <v>1511</v>
      </c>
      <c r="K3" s="92"/>
    </row>
    <row r="4" spans="1:11" ht="15" hidden="1">
      <c r="A4" s="90" t="b">
        <v>0</v>
      </c>
      <c r="B4" s="110"/>
      <c r="C4" s="111"/>
      <c r="D4" s="112"/>
      <c r="E4" s="91"/>
      <c r="F4" s="112" t="b">
        <v>0</v>
      </c>
      <c r="G4" s="113"/>
      <c r="H4" s="90"/>
      <c r="I4" s="114" t="s">
        <v>1512</v>
      </c>
      <c r="J4" s="115"/>
      <c r="K4" s="92"/>
    </row>
    <row r="5" spans="1:11" ht="15" hidden="1">
      <c r="A5" s="90" t="b">
        <v>0</v>
      </c>
      <c r="B5" s="110"/>
      <c r="C5" s="111"/>
      <c r="D5" s="112"/>
      <c r="E5" s="91"/>
      <c r="F5" s="112" t="b">
        <v>0</v>
      </c>
      <c r="G5" s="113"/>
      <c r="H5" s="90"/>
      <c r="I5" s="114" t="s">
        <v>1513</v>
      </c>
      <c r="J5" s="115"/>
      <c r="K5" s="92"/>
    </row>
    <row r="6" spans="1:11" ht="15" hidden="1">
      <c r="A6" s="100" t="b">
        <v>0</v>
      </c>
      <c r="B6" s="101" t="s">
        <v>480</v>
      </c>
      <c r="C6" s="102">
        <v>45904</v>
      </c>
      <c r="D6" s="103"/>
      <c r="E6" s="104" t="s">
        <v>481</v>
      </c>
      <c r="F6" s="105" t="b">
        <v>1</v>
      </c>
      <c r="G6" s="116" t="s">
        <v>1514</v>
      </c>
      <c r="H6" s="107" t="s">
        <v>1515</v>
      </c>
      <c r="I6" s="114" t="s">
        <v>1516</v>
      </c>
      <c r="J6" s="115" t="s">
        <v>1517</v>
      </c>
      <c r="K6" s="92"/>
    </row>
    <row r="7" spans="1:11" ht="15" hidden="1">
      <c r="A7" s="90" t="b">
        <v>0</v>
      </c>
      <c r="B7" s="110"/>
      <c r="C7" s="111" t="s">
        <v>482</v>
      </c>
      <c r="D7" s="112"/>
      <c r="E7" s="91" t="s">
        <v>483</v>
      </c>
      <c r="F7" s="112" t="b">
        <v>0</v>
      </c>
      <c r="G7" s="111" t="s">
        <v>1518</v>
      </c>
      <c r="H7" s="90" t="s">
        <v>1519</v>
      </c>
      <c r="I7" s="114"/>
      <c r="J7" s="115"/>
      <c r="K7" s="92"/>
    </row>
    <row r="8" spans="1:11" ht="15" hidden="1">
      <c r="A8" s="90" t="b">
        <v>0</v>
      </c>
      <c r="B8" s="110"/>
      <c r="C8" s="111"/>
      <c r="D8" s="112"/>
      <c r="E8" s="91" t="s">
        <v>484</v>
      </c>
      <c r="F8" s="112" t="b">
        <v>0</v>
      </c>
      <c r="G8" s="111" t="s">
        <v>482</v>
      </c>
      <c r="H8" s="90" t="s">
        <v>1520</v>
      </c>
      <c r="I8" s="114"/>
      <c r="J8" s="115"/>
      <c r="K8" s="92"/>
    </row>
    <row r="9" spans="1:11" ht="15" hidden="1">
      <c r="A9" s="90" t="b">
        <v>0</v>
      </c>
      <c r="B9" s="110"/>
      <c r="C9" s="111"/>
      <c r="D9" s="112"/>
      <c r="E9" s="91" t="s">
        <v>485</v>
      </c>
      <c r="F9" s="112" t="b">
        <v>1</v>
      </c>
      <c r="G9" s="111" t="s">
        <v>1521</v>
      </c>
      <c r="H9" s="90" t="s">
        <v>1522</v>
      </c>
      <c r="I9" s="114"/>
      <c r="J9" s="115"/>
      <c r="K9" s="92"/>
    </row>
    <row r="10" spans="1:11" ht="15">
      <c r="A10" s="100" t="b">
        <v>0</v>
      </c>
      <c r="B10" s="101" t="s">
        <v>486</v>
      </c>
      <c r="C10" s="102">
        <v>45953</v>
      </c>
      <c r="D10" s="103"/>
      <c r="E10" s="48" t="s">
        <v>1523</v>
      </c>
      <c r="F10" s="105" t="b">
        <v>0</v>
      </c>
      <c r="G10" s="102">
        <v>45936</v>
      </c>
      <c r="H10" s="107" t="s">
        <v>1524</v>
      </c>
      <c r="I10" s="108" t="s">
        <v>1525</v>
      </c>
      <c r="J10" s="109" t="s">
        <v>1526</v>
      </c>
      <c r="K10" s="92"/>
    </row>
    <row r="11" spans="1:11" ht="15">
      <c r="A11" s="90" t="b">
        <v>0</v>
      </c>
      <c r="B11" s="110"/>
      <c r="C11" s="117"/>
      <c r="D11" s="118"/>
      <c r="E11" s="47" t="s">
        <v>1527</v>
      </c>
      <c r="F11" s="112" t="b">
        <v>0</v>
      </c>
      <c r="G11" s="111"/>
      <c r="H11" s="90"/>
      <c r="I11" s="114"/>
      <c r="J11" s="115"/>
      <c r="K11" s="92"/>
    </row>
    <row r="12" spans="1:11" ht="15">
      <c r="A12" s="90" t="b">
        <v>0</v>
      </c>
      <c r="B12" s="110"/>
      <c r="C12" s="117">
        <v>45961</v>
      </c>
      <c r="D12" s="118"/>
      <c r="E12" s="119" t="s">
        <v>1528</v>
      </c>
      <c r="F12" s="112" t="b">
        <v>0</v>
      </c>
      <c r="G12" s="111" t="s">
        <v>1529</v>
      </c>
      <c r="H12" s="90" t="s">
        <v>1530</v>
      </c>
      <c r="I12" s="114"/>
      <c r="J12" s="115"/>
      <c r="K12" s="92"/>
    </row>
    <row r="13" spans="1:11" ht="15">
      <c r="A13" s="100" t="b">
        <v>0</v>
      </c>
      <c r="B13" s="101" t="s">
        <v>487</v>
      </c>
      <c r="C13" s="120" t="s">
        <v>1531</v>
      </c>
      <c r="D13" s="121"/>
      <c r="E13" s="48" t="s">
        <v>1532</v>
      </c>
      <c r="F13" s="105" t="b">
        <v>0</v>
      </c>
      <c r="G13" s="106"/>
      <c r="H13" s="104" t="s">
        <v>1533</v>
      </c>
      <c r="I13" s="108" t="s">
        <v>1534</v>
      </c>
      <c r="J13" s="109"/>
      <c r="K13" s="92" t="s">
        <v>1535</v>
      </c>
    </row>
    <row r="14" spans="1:11" ht="15">
      <c r="A14" s="90" t="b">
        <v>0</v>
      </c>
      <c r="B14" s="110"/>
      <c r="C14" s="122"/>
      <c r="D14" s="123"/>
      <c r="E14" s="47" t="s">
        <v>1536</v>
      </c>
      <c r="F14" s="112" t="b">
        <v>0</v>
      </c>
      <c r="G14" s="113"/>
      <c r="H14" s="90"/>
      <c r="I14" s="114"/>
      <c r="J14" s="115"/>
      <c r="K14" s="92"/>
    </row>
    <row r="15" spans="1:11" ht="15">
      <c r="A15" s="90" t="b">
        <v>0</v>
      </c>
      <c r="B15" s="110"/>
      <c r="C15" s="122"/>
      <c r="D15" s="123"/>
      <c r="E15" s="47" t="s">
        <v>1537</v>
      </c>
      <c r="F15" s="112" t="b">
        <v>0</v>
      </c>
      <c r="G15" s="113"/>
      <c r="H15" s="90"/>
      <c r="I15" s="114"/>
      <c r="J15" s="115"/>
      <c r="K15" s="92"/>
    </row>
    <row r="16" spans="1:11" ht="15">
      <c r="A16" s="90" t="b">
        <v>0</v>
      </c>
      <c r="B16" s="110"/>
      <c r="C16" s="122"/>
      <c r="D16" s="123"/>
      <c r="E16" s="47" t="s">
        <v>1538</v>
      </c>
      <c r="F16" s="112" t="b">
        <v>0</v>
      </c>
      <c r="G16" s="113"/>
      <c r="H16" s="90"/>
      <c r="I16" s="114"/>
      <c r="J16" s="115"/>
      <c r="K16" s="92"/>
    </row>
    <row r="17" spans="1:11" ht="15">
      <c r="A17" s="90" t="b">
        <v>0</v>
      </c>
      <c r="B17" s="110"/>
      <c r="C17" s="122"/>
      <c r="D17" s="123"/>
      <c r="E17" s="47" t="s">
        <v>1539</v>
      </c>
      <c r="F17" s="112" t="b">
        <v>0</v>
      </c>
      <c r="G17" s="113"/>
      <c r="H17" s="90"/>
      <c r="I17" s="114"/>
      <c r="J17" s="115"/>
      <c r="K17" s="92"/>
    </row>
    <row r="18" spans="1:11" ht="15">
      <c r="A18" s="90" t="b">
        <v>0</v>
      </c>
      <c r="B18" s="110"/>
      <c r="C18" s="122" t="s">
        <v>1540</v>
      </c>
      <c r="D18" s="123"/>
      <c r="E18" s="47" t="s">
        <v>488</v>
      </c>
      <c r="F18" s="112" t="b">
        <v>0</v>
      </c>
      <c r="G18" s="113"/>
      <c r="H18" s="90"/>
      <c r="I18" s="114"/>
      <c r="J18" s="115"/>
      <c r="K18" s="92"/>
    </row>
    <row r="19" spans="1:11" ht="15">
      <c r="A19" s="90" t="b">
        <v>0</v>
      </c>
      <c r="B19" s="110"/>
      <c r="C19" s="122" t="s">
        <v>1541</v>
      </c>
      <c r="D19" s="123"/>
      <c r="E19" s="119" t="s">
        <v>1542</v>
      </c>
      <c r="F19" s="112" t="b">
        <v>0</v>
      </c>
      <c r="G19" s="113"/>
      <c r="H19" s="90"/>
      <c r="I19" s="114"/>
      <c r="J19" s="115"/>
      <c r="K19" s="92"/>
    </row>
    <row r="20" spans="1:11" ht="15">
      <c r="A20" s="90" t="b">
        <v>0</v>
      </c>
      <c r="B20" s="110"/>
      <c r="C20" s="122" t="s">
        <v>1543</v>
      </c>
      <c r="D20" s="123" t="s">
        <v>489</v>
      </c>
      <c r="E20" s="47" t="s">
        <v>1544</v>
      </c>
      <c r="F20" s="112" t="b">
        <v>0</v>
      </c>
      <c r="G20" s="113"/>
      <c r="H20" s="90"/>
      <c r="I20" s="114"/>
      <c r="J20" s="115"/>
      <c r="K20" s="92"/>
    </row>
    <row r="21" spans="1:11" ht="15">
      <c r="A21" s="100" t="b">
        <v>0</v>
      </c>
      <c r="B21" s="101" t="s">
        <v>490</v>
      </c>
      <c r="C21" s="102">
        <v>45996</v>
      </c>
      <c r="D21" s="105" t="s">
        <v>491</v>
      </c>
      <c r="E21" s="48" t="s">
        <v>1545</v>
      </c>
      <c r="F21" s="105" t="b">
        <v>0</v>
      </c>
      <c r="G21" s="106"/>
      <c r="H21" s="107"/>
      <c r="I21" s="108" t="s">
        <v>1534</v>
      </c>
      <c r="J21" s="109" t="s">
        <v>1546</v>
      </c>
      <c r="K21" s="92" t="s">
        <v>1547</v>
      </c>
    </row>
    <row r="22" spans="1:11" ht="15">
      <c r="A22" s="90" t="b">
        <v>0</v>
      </c>
      <c r="B22" s="110"/>
      <c r="C22" s="111"/>
      <c r="D22" s="112"/>
      <c r="E22" s="47" t="s">
        <v>1547</v>
      </c>
      <c r="F22" s="112" t="b">
        <v>0</v>
      </c>
      <c r="G22" s="113"/>
      <c r="H22" s="90"/>
      <c r="I22" s="114"/>
      <c r="J22" s="115"/>
      <c r="K22" s="92"/>
    </row>
    <row r="23" spans="1:11" ht="15">
      <c r="A23" s="90" t="b">
        <v>0</v>
      </c>
      <c r="B23" s="110"/>
      <c r="C23" s="111" t="s">
        <v>492</v>
      </c>
      <c r="D23" s="112" t="s">
        <v>489</v>
      </c>
      <c r="E23" s="47"/>
      <c r="F23" s="112" t="b">
        <v>0</v>
      </c>
      <c r="G23" s="113"/>
      <c r="H23" s="90"/>
      <c r="I23" s="114"/>
      <c r="J23" s="115"/>
      <c r="K23" s="92"/>
    </row>
    <row r="24" spans="1:11" ht="15">
      <c r="A24" s="90" t="b">
        <v>0</v>
      </c>
      <c r="B24" s="124"/>
      <c r="C24" s="125" t="s">
        <v>1548</v>
      </c>
      <c r="D24" s="126" t="s">
        <v>493</v>
      </c>
      <c r="E24" s="49" t="s">
        <v>1549</v>
      </c>
      <c r="F24" s="126" t="b">
        <v>0</v>
      </c>
      <c r="G24" s="127"/>
      <c r="H24" s="90"/>
      <c r="I24" s="128"/>
      <c r="J24" s="129"/>
      <c r="K24" s="92" t="s">
        <v>1550</v>
      </c>
    </row>
    <row r="25" spans="1:11" ht="15">
      <c r="A25" s="100" t="b">
        <v>0</v>
      </c>
      <c r="B25" s="130" t="s">
        <v>494</v>
      </c>
      <c r="C25" s="117">
        <v>45679</v>
      </c>
      <c r="D25" s="112" t="s">
        <v>495</v>
      </c>
      <c r="E25" s="47" t="s">
        <v>1551</v>
      </c>
      <c r="F25" s="112" t="b">
        <v>0</v>
      </c>
      <c r="G25" s="113"/>
      <c r="H25" s="107"/>
      <c r="I25" s="114"/>
      <c r="J25" s="115" t="s">
        <v>1552</v>
      </c>
      <c r="K25" s="92"/>
    </row>
    <row r="26" spans="1:11" ht="15">
      <c r="A26" s="90" t="b">
        <v>0</v>
      </c>
      <c r="B26" s="110"/>
      <c r="C26" s="111" t="s">
        <v>1553</v>
      </c>
      <c r="D26" s="112"/>
      <c r="E26" s="47" t="s">
        <v>1534</v>
      </c>
      <c r="F26" s="112" t="b">
        <v>0</v>
      </c>
      <c r="G26" s="113"/>
      <c r="H26" s="90"/>
      <c r="I26" s="114"/>
      <c r="J26" s="115"/>
      <c r="K26" s="92"/>
    </row>
    <row r="27" spans="1:11" ht="15">
      <c r="A27" s="100" t="b">
        <v>0</v>
      </c>
      <c r="B27" s="101" t="s">
        <v>496</v>
      </c>
      <c r="C27" s="131">
        <v>45694</v>
      </c>
      <c r="D27" s="105" t="s">
        <v>491</v>
      </c>
      <c r="E27" s="48" t="s">
        <v>1554</v>
      </c>
      <c r="F27" s="105" t="b">
        <v>0</v>
      </c>
      <c r="G27" s="106"/>
      <c r="H27" s="107"/>
      <c r="I27" s="108"/>
      <c r="J27" s="109"/>
      <c r="K27" s="92"/>
    </row>
    <row r="28" spans="1:11" ht="15">
      <c r="A28" s="100" t="b">
        <v>0</v>
      </c>
      <c r="B28" s="130"/>
      <c r="C28" s="132">
        <v>45707</v>
      </c>
      <c r="D28" s="112" t="s">
        <v>493</v>
      </c>
      <c r="E28" s="47" t="s">
        <v>1554</v>
      </c>
      <c r="F28" s="112" t="b">
        <v>0</v>
      </c>
      <c r="G28" s="113"/>
      <c r="H28" s="90"/>
      <c r="I28" s="114"/>
      <c r="J28" s="115"/>
      <c r="K28" s="92"/>
    </row>
    <row r="29" spans="1:11" ht="15">
      <c r="A29" s="100" t="b">
        <v>0</v>
      </c>
      <c r="B29" s="133"/>
      <c r="C29" s="134" t="s">
        <v>1555</v>
      </c>
      <c r="D29" s="112"/>
      <c r="E29" s="47" t="s">
        <v>1556</v>
      </c>
      <c r="F29" s="112" t="b">
        <v>0</v>
      </c>
      <c r="G29" s="112"/>
      <c r="H29" s="90"/>
      <c r="I29" s="114"/>
      <c r="J29" s="115"/>
      <c r="K29" s="92"/>
    </row>
    <row r="30" spans="1:11" ht="15">
      <c r="A30" s="90" t="b">
        <v>0</v>
      </c>
      <c r="B30" s="135"/>
      <c r="C30" s="134" t="s">
        <v>1557</v>
      </c>
      <c r="D30" s="112"/>
      <c r="E30" s="47" t="s">
        <v>1558</v>
      </c>
      <c r="F30" s="112" t="b">
        <v>0</v>
      </c>
      <c r="G30" s="112"/>
      <c r="H30" s="91"/>
      <c r="I30" s="90"/>
      <c r="J30" s="136"/>
      <c r="K30" s="92"/>
    </row>
    <row r="31" spans="1:11" ht="15">
      <c r="A31" s="100" t="b">
        <v>0</v>
      </c>
      <c r="B31" s="101" t="s">
        <v>497</v>
      </c>
      <c r="C31" s="116" t="s">
        <v>1559</v>
      </c>
      <c r="D31" s="105"/>
      <c r="E31" s="48" t="s">
        <v>1560</v>
      </c>
      <c r="F31" s="105" t="b">
        <v>0</v>
      </c>
      <c r="G31" s="106"/>
      <c r="H31" s="107"/>
      <c r="I31" s="108"/>
      <c r="J31" s="109"/>
      <c r="K31" s="92"/>
    </row>
    <row r="32" spans="1:11" ht="15">
      <c r="A32" s="90" t="b">
        <v>0</v>
      </c>
      <c r="B32" s="110"/>
      <c r="C32" s="111" t="s">
        <v>1561</v>
      </c>
      <c r="D32" s="112"/>
      <c r="E32" s="47" t="s">
        <v>1562</v>
      </c>
      <c r="F32" s="112" t="b">
        <v>0</v>
      </c>
      <c r="G32" s="113"/>
      <c r="H32" s="90"/>
      <c r="I32" s="114"/>
      <c r="J32" s="115"/>
      <c r="K32" s="92"/>
    </row>
    <row r="33" spans="1:11" ht="15">
      <c r="A33" s="90" t="b">
        <v>0</v>
      </c>
      <c r="B33" s="137"/>
      <c r="C33" s="138" t="s">
        <v>498</v>
      </c>
      <c r="D33" s="139"/>
      <c r="E33" s="50" t="s">
        <v>499</v>
      </c>
      <c r="F33" s="139" t="b">
        <v>0</v>
      </c>
      <c r="G33" s="140"/>
      <c r="H33" s="141"/>
      <c r="I33" s="114"/>
      <c r="J33" s="142"/>
      <c r="K33" s="92"/>
    </row>
    <row r="34" spans="1:11" ht="15">
      <c r="A34" s="143" t="b">
        <v>0</v>
      </c>
      <c r="B34" s="143"/>
      <c r="C34" s="144"/>
      <c r="D34" s="144"/>
      <c r="E34" s="145"/>
      <c r="F34" s="144" t="b">
        <v>0</v>
      </c>
      <c r="G34" s="144"/>
      <c r="H34" s="144"/>
      <c r="I34" s="146"/>
      <c r="J34" s="144"/>
      <c r="K34" s="147"/>
    </row>
    <row r="35" spans="1:11" ht="12.75">
      <c r="A35" s="51" t="b">
        <v>0</v>
      </c>
      <c r="B35" s="51"/>
      <c r="C35" s="51" t="s">
        <v>1563</v>
      </c>
      <c r="D35" s="51"/>
      <c r="E35" s="148" t="s">
        <v>1564</v>
      </c>
      <c r="F35" s="148" t="b">
        <v>0</v>
      </c>
      <c r="G35" s="148"/>
      <c r="H35" s="51"/>
      <c r="I35" s="149" t="s">
        <v>1565</v>
      </c>
      <c r="J35" s="51"/>
      <c r="K35" s="52"/>
    </row>
    <row r="36" spans="1:11" ht="12.75">
      <c r="A36" s="51" t="b">
        <v>0</v>
      </c>
      <c r="B36" s="51"/>
      <c r="C36" s="51"/>
      <c r="D36" s="51"/>
      <c r="E36" s="148" t="s">
        <v>1566</v>
      </c>
      <c r="F36" s="148" t="b">
        <v>0</v>
      </c>
      <c r="G36" s="148"/>
      <c r="H36" s="51"/>
      <c r="I36" s="149" t="s">
        <v>1567</v>
      </c>
      <c r="J36" s="51"/>
      <c r="K36" s="52"/>
    </row>
    <row r="37" spans="1:11" ht="12.75">
      <c r="A37" s="51" t="b">
        <v>0</v>
      </c>
      <c r="B37" s="51"/>
      <c r="C37" s="51"/>
      <c r="D37" s="51"/>
      <c r="E37" s="148" t="s">
        <v>1568</v>
      </c>
      <c r="F37" s="148" t="b">
        <v>0</v>
      </c>
      <c r="G37" s="148"/>
      <c r="H37" s="51"/>
      <c r="I37" s="149" t="s">
        <v>1569</v>
      </c>
      <c r="J37" s="51"/>
      <c r="K37" s="52"/>
    </row>
    <row r="38" spans="1:11" ht="12.75">
      <c r="A38" s="51" t="b">
        <v>0</v>
      </c>
      <c r="B38" s="51"/>
      <c r="C38" s="51"/>
      <c r="D38" s="51"/>
      <c r="E38" s="148" t="s">
        <v>1570</v>
      </c>
      <c r="F38" s="148" t="b">
        <v>0</v>
      </c>
      <c r="G38" s="148"/>
      <c r="H38" s="51"/>
      <c r="I38" s="149"/>
      <c r="J38" s="51"/>
      <c r="K38" s="52"/>
    </row>
    <row r="39" spans="1:11" ht="12.75">
      <c r="A39" s="51" t="b">
        <v>0</v>
      </c>
      <c r="B39" s="51"/>
      <c r="C39" s="51" t="s">
        <v>1571</v>
      </c>
      <c r="D39" s="51"/>
      <c r="E39" s="148" t="s">
        <v>1572</v>
      </c>
      <c r="F39" s="148" t="b">
        <v>0</v>
      </c>
      <c r="G39" s="148"/>
      <c r="H39" s="51"/>
      <c r="I39" s="149"/>
      <c r="J39" s="51"/>
      <c r="K39" s="52"/>
    </row>
    <row r="40" spans="1:11" ht="12.75">
      <c r="A40" s="51" t="b">
        <v>0</v>
      </c>
      <c r="B40" s="51"/>
      <c r="C40" s="51"/>
      <c r="D40" s="51"/>
      <c r="E40" s="148" t="s">
        <v>1573</v>
      </c>
      <c r="F40" s="148" t="b">
        <v>0</v>
      </c>
      <c r="G40" s="148"/>
      <c r="H40" s="51"/>
      <c r="I40" s="149"/>
      <c r="J40" s="51"/>
      <c r="K40" s="52"/>
    </row>
    <row r="41" spans="1:11" ht="12.75">
      <c r="A41" s="51" t="b">
        <v>0</v>
      </c>
      <c r="B41" s="51"/>
      <c r="C41" s="51"/>
      <c r="D41" s="51"/>
      <c r="E41" s="148" t="s">
        <v>1574</v>
      </c>
      <c r="F41" s="148" t="b">
        <v>0</v>
      </c>
      <c r="G41" s="148"/>
      <c r="H41" s="51"/>
      <c r="I41" s="149"/>
      <c r="J41" s="51"/>
      <c r="K41" s="52"/>
    </row>
    <row r="42" spans="1:11" ht="12.75">
      <c r="A42" s="51" t="b">
        <v>0</v>
      </c>
      <c r="B42" s="51"/>
      <c r="C42" s="51"/>
      <c r="D42" s="51"/>
      <c r="E42" s="148" t="s">
        <v>1575</v>
      </c>
      <c r="F42" s="148" t="b">
        <v>0</v>
      </c>
      <c r="G42" s="148"/>
      <c r="H42" s="51"/>
      <c r="I42" s="149"/>
      <c r="J42" s="51"/>
      <c r="K42" s="52"/>
    </row>
    <row r="43" spans="1:11" ht="12.75">
      <c r="A43" s="51" t="b">
        <v>0</v>
      </c>
      <c r="B43" s="51"/>
      <c r="C43" s="51"/>
      <c r="D43" s="51"/>
      <c r="E43" s="148"/>
      <c r="F43" s="148" t="b">
        <v>0</v>
      </c>
      <c r="G43" s="148"/>
      <c r="H43" s="51"/>
      <c r="I43" s="149"/>
      <c r="J43" s="51"/>
      <c r="K43" s="52"/>
    </row>
    <row r="44" spans="1:11" ht="12.75">
      <c r="A44" s="51" t="b">
        <v>0</v>
      </c>
      <c r="B44" s="51"/>
      <c r="C44" s="51"/>
      <c r="D44" s="51"/>
      <c r="E44" s="148" t="s">
        <v>1576</v>
      </c>
      <c r="F44" s="148" t="b">
        <v>0</v>
      </c>
      <c r="G44" s="148" t="s">
        <v>1577</v>
      </c>
      <c r="H44" s="51"/>
      <c r="I44" s="149"/>
      <c r="J44" s="51"/>
      <c r="K44" s="52"/>
    </row>
    <row r="45" spans="1:11" ht="12.75">
      <c r="A45" s="51" t="b">
        <v>0</v>
      </c>
      <c r="B45" s="51"/>
      <c r="C45" s="51"/>
      <c r="D45" s="51"/>
      <c r="E45" s="148" t="s">
        <v>1578</v>
      </c>
      <c r="F45" s="148" t="b">
        <v>0</v>
      </c>
      <c r="G45" s="148" t="s">
        <v>1579</v>
      </c>
      <c r="H45" s="51"/>
      <c r="I45" s="149"/>
      <c r="J45" s="51"/>
      <c r="K45" s="52"/>
    </row>
    <row r="46" spans="1:11" ht="12.75">
      <c r="A46" s="51" t="b">
        <v>0</v>
      </c>
      <c r="B46" s="51"/>
      <c r="C46" s="51" t="s">
        <v>1580</v>
      </c>
      <c r="D46" s="51"/>
      <c r="E46" s="148" t="s">
        <v>1581</v>
      </c>
      <c r="F46" s="148" t="b">
        <v>0</v>
      </c>
      <c r="G46" s="148" t="s">
        <v>1582</v>
      </c>
      <c r="H46" s="51"/>
      <c r="I46" s="149"/>
      <c r="J46" s="51"/>
      <c r="K46" s="52"/>
    </row>
    <row r="47" spans="1:11" ht="12.75">
      <c r="A47" s="51" t="b">
        <v>0</v>
      </c>
      <c r="B47" s="51"/>
      <c r="C47" s="51"/>
      <c r="D47" s="51"/>
      <c r="E47" s="148"/>
      <c r="F47" s="148" t="b">
        <v>0</v>
      </c>
      <c r="G47" s="148" t="s">
        <v>1583</v>
      </c>
      <c r="H47" s="51"/>
      <c r="I47" s="149"/>
      <c r="J47" s="51"/>
      <c r="K47" s="52"/>
    </row>
    <row r="48" spans="1:11" ht="12.75">
      <c r="A48" s="51" t="b">
        <v>0</v>
      </c>
      <c r="B48" s="51"/>
      <c r="C48" s="51"/>
      <c r="D48" s="51"/>
      <c r="E48" s="51"/>
      <c r="F48" s="51" t="b">
        <v>0</v>
      </c>
      <c r="G48" s="51" t="s">
        <v>1584</v>
      </c>
      <c r="H48" s="51"/>
      <c r="I48" s="149"/>
      <c r="J48" s="51"/>
      <c r="K48" s="52"/>
    </row>
    <row r="49" spans="1:11" ht="15">
      <c r="A49" s="150" t="b">
        <v>0</v>
      </c>
      <c r="B49" s="150"/>
      <c r="C49" s="150"/>
      <c r="D49" s="150"/>
      <c r="E49" s="51" t="s">
        <v>1585</v>
      </c>
      <c r="F49" s="150" t="b">
        <v>0</v>
      </c>
      <c r="G49" s="150"/>
      <c r="H49" s="150"/>
      <c r="I49" s="151"/>
      <c r="J49" s="150"/>
      <c r="K49" s="152"/>
    </row>
    <row r="50" spans="1:11" ht="15">
      <c r="A50" s="150" t="b">
        <v>0</v>
      </c>
      <c r="B50" s="150"/>
      <c r="C50" s="150"/>
      <c r="D50" s="150"/>
      <c r="E50" s="150"/>
      <c r="F50" s="150" t="b">
        <v>0</v>
      </c>
      <c r="G50" s="150"/>
      <c r="H50" s="150"/>
      <c r="I50" s="151"/>
      <c r="J50" s="150"/>
      <c r="K50" s="152"/>
    </row>
    <row r="51" spans="1:11" ht="15">
      <c r="A51" s="90" t="b">
        <v>0</v>
      </c>
      <c r="B51" s="90"/>
      <c r="C51" s="90"/>
      <c r="D51" s="90"/>
      <c r="E51" s="90"/>
      <c r="F51" s="90" t="b">
        <v>0</v>
      </c>
      <c r="G51" s="90"/>
      <c r="H51" s="90"/>
      <c r="I51" s="153"/>
      <c r="J51" s="90"/>
      <c r="K51" s="154"/>
    </row>
  </sheetData>
  <phoneticPr fontId="53"/>
  <printOptions horizontalCentered="1" gridLines="1"/>
  <pageMargins left="0.7" right="0.7" top="0.75" bottom="0.75" header="0" footer="0"/>
  <pageSetup paperSize="9" fitToHeight="0" pageOrder="overThenDown" orientation="landscape" cellComments="atEnd"/>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58"/>
  <sheetViews>
    <sheetView workbookViewId="0">
      <pane xSplit="2" ySplit="3" topLeftCell="C4" activePane="bottomRight" state="frozen"/>
      <selection pane="topRight" activeCell="C1" sqref="C1"/>
      <selection pane="bottomLeft" activeCell="A4" sqref="A4"/>
      <selection pane="bottomRight" activeCell="C4" sqref="C4"/>
    </sheetView>
  </sheetViews>
  <sheetFormatPr defaultColWidth="12.5703125" defaultRowHeight="15.75" customHeight="1"/>
  <cols>
    <col min="1" max="1" width="18.42578125" customWidth="1"/>
    <col min="2" max="2" width="23.5703125" customWidth="1"/>
    <col min="3" max="3" width="36.7109375" customWidth="1"/>
    <col min="4" max="4" width="7.7109375" customWidth="1"/>
    <col min="5" max="5" width="34.42578125" customWidth="1"/>
    <col min="6" max="6" width="30.42578125" customWidth="1"/>
    <col min="7" max="7" width="28.140625" customWidth="1"/>
    <col min="8" max="8" width="30.5703125" customWidth="1"/>
    <col min="9" max="12" width="11.28515625" customWidth="1"/>
    <col min="13" max="14" width="22.5703125" customWidth="1"/>
    <col min="15" max="15" width="9.85546875" customWidth="1"/>
    <col min="16" max="19" width="11.28515625" customWidth="1"/>
    <col min="20" max="20" width="23.85546875" customWidth="1"/>
    <col min="21" max="21" width="11.5703125" customWidth="1"/>
    <col min="22" max="22" width="15.28515625" customWidth="1"/>
    <col min="23" max="24" width="9.85546875" customWidth="1"/>
    <col min="25" max="25" width="65" customWidth="1"/>
  </cols>
  <sheetData>
    <row r="1" spans="1:31" ht="12.75" customHeight="1">
      <c r="A1" s="6"/>
      <c r="B1" s="6"/>
      <c r="C1" s="7" t="s">
        <v>133</v>
      </c>
      <c r="D1" s="6"/>
      <c r="E1" s="8"/>
      <c r="F1" s="8"/>
      <c r="G1" s="9"/>
      <c r="H1" s="9"/>
      <c r="I1" s="6"/>
      <c r="J1" s="6"/>
      <c r="K1" s="6"/>
      <c r="L1" s="6"/>
      <c r="M1" s="9"/>
      <c r="N1" s="9"/>
      <c r="O1" s="6"/>
      <c r="P1" s="6"/>
      <c r="Q1" s="6"/>
      <c r="R1" s="6"/>
      <c r="S1" s="6"/>
      <c r="T1" s="10"/>
      <c r="U1" s="10" t="s">
        <v>134</v>
      </c>
      <c r="V1" s="6"/>
      <c r="W1" s="6"/>
      <c r="X1" s="9"/>
      <c r="Y1" s="9"/>
      <c r="Z1" s="9"/>
      <c r="AA1" s="9"/>
      <c r="AB1" s="9"/>
      <c r="AC1" s="9"/>
      <c r="AD1" s="9"/>
      <c r="AE1" s="9"/>
    </row>
    <row r="2" spans="1:31" ht="12.75">
      <c r="A2" s="12" t="s">
        <v>135</v>
      </c>
      <c r="B2" s="13"/>
      <c r="C2" s="13"/>
      <c r="D2" s="13"/>
      <c r="E2" s="14"/>
      <c r="F2" s="14"/>
      <c r="G2" s="13"/>
      <c r="H2" s="13"/>
      <c r="I2" s="13"/>
      <c r="J2" s="13"/>
      <c r="K2" s="13"/>
      <c r="L2" s="13"/>
      <c r="M2" s="13"/>
      <c r="N2" s="13"/>
      <c r="O2" s="13"/>
      <c r="P2" s="13"/>
      <c r="Q2" s="13"/>
      <c r="R2" s="13"/>
      <c r="S2" s="13"/>
      <c r="T2" s="13"/>
      <c r="U2" s="13"/>
      <c r="V2" s="13"/>
      <c r="W2" s="13"/>
      <c r="X2" s="13"/>
      <c r="Y2" s="13"/>
      <c r="Z2" s="13"/>
      <c r="AA2" s="13"/>
      <c r="AB2" s="13"/>
      <c r="AC2" s="13"/>
      <c r="AD2" s="13"/>
      <c r="AE2" s="13"/>
    </row>
    <row r="3" spans="1:31" ht="13.5">
      <c r="A3" s="15" t="s">
        <v>1</v>
      </c>
      <c r="B3" s="15" t="s">
        <v>2</v>
      </c>
      <c r="C3" s="15" t="s">
        <v>3</v>
      </c>
      <c r="D3" s="15" t="s">
        <v>136</v>
      </c>
      <c r="E3" s="16" t="s">
        <v>4</v>
      </c>
      <c r="F3" s="16" t="s">
        <v>5</v>
      </c>
      <c r="G3" s="17" t="s">
        <v>6</v>
      </c>
      <c r="H3" s="17" t="s">
        <v>7</v>
      </c>
      <c r="I3" s="15" t="s">
        <v>137</v>
      </c>
      <c r="J3" s="15" t="s">
        <v>138</v>
      </c>
      <c r="K3" s="15" t="s">
        <v>139</v>
      </c>
      <c r="L3" s="15" t="s">
        <v>140</v>
      </c>
      <c r="M3" s="18" t="s">
        <v>18</v>
      </c>
      <c r="N3" s="18" t="s">
        <v>15</v>
      </c>
      <c r="O3" s="19" t="s">
        <v>141</v>
      </c>
      <c r="P3" s="15" t="s">
        <v>142</v>
      </c>
      <c r="Q3" s="15" t="s">
        <v>143</v>
      </c>
      <c r="R3" s="15" t="s">
        <v>144</v>
      </c>
      <c r="S3" s="15" t="s">
        <v>145</v>
      </c>
      <c r="T3" s="18" t="s">
        <v>146</v>
      </c>
      <c r="U3" s="19" t="s">
        <v>147</v>
      </c>
      <c r="V3" s="20" t="s">
        <v>148</v>
      </c>
      <c r="W3" s="20" t="s">
        <v>16</v>
      </c>
      <c r="X3" s="21" t="s">
        <v>149</v>
      </c>
      <c r="Y3" s="21" t="s">
        <v>150</v>
      </c>
      <c r="Z3" s="22" t="s">
        <v>24</v>
      </c>
      <c r="AA3" s="22" t="s">
        <v>151</v>
      </c>
      <c r="AB3" s="22" t="s">
        <v>19</v>
      </c>
      <c r="AC3" s="22" t="s">
        <v>20</v>
      </c>
      <c r="AD3" s="22" t="s">
        <v>21</v>
      </c>
      <c r="AE3" s="22" t="s">
        <v>22</v>
      </c>
    </row>
    <row r="4" spans="1:31" ht="76.5">
      <c r="A4" s="9" t="s">
        <v>26</v>
      </c>
      <c r="B4" s="9" t="s">
        <v>27</v>
      </c>
      <c r="C4" s="9" t="s">
        <v>28</v>
      </c>
      <c r="D4" s="9" t="s">
        <v>152</v>
      </c>
      <c r="E4" s="8" t="s">
        <v>153</v>
      </c>
      <c r="F4" s="8" t="s">
        <v>154</v>
      </c>
      <c r="G4" s="8" t="s">
        <v>155</v>
      </c>
      <c r="H4" s="8" t="s">
        <v>156</v>
      </c>
      <c r="I4" s="6" t="s">
        <v>50</v>
      </c>
      <c r="J4" s="6" t="s">
        <v>30</v>
      </c>
      <c r="K4" s="6" t="s">
        <v>30</v>
      </c>
      <c r="L4" s="9" t="s">
        <v>29</v>
      </c>
      <c r="M4" s="9"/>
      <c r="N4" s="9" t="s">
        <v>31</v>
      </c>
      <c r="O4" s="6" t="e">
        <f t="shared" ref="O4:O51" ca="1" si="0">ROUND(AVERAGE(IFERROR(SWITCH(I4,"高",5,"中",3,"低",1,VALUE(I4)),""),
                IFERROR(SWITCH(J4,"高",5,"中",3,"低",1,VALUE(J4)),""),
                IFERROR(SWITCH(K4,"高",5,"中",3,"低",1,VALUE(K4)),""),
                IFERROR(SWITCH(L4,"高",5,"中",3,"低",1,VALUE(L4)),"")),1)</f>
        <v>#VALUE!</v>
      </c>
      <c r="P4" s="6" t="s">
        <v>29</v>
      </c>
      <c r="Q4" s="6" t="s">
        <v>29</v>
      </c>
      <c r="R4" s="6" t="s">
        <v>29</v>
      </c>
      <c r="S4" s="6" t="s">
        <v>29</v>
      </c>
      <c r="T4" s="6"/>
      <c r="U4" s="6" t="e">
        <f t="shared" ref="U4:U51" ca="1" si="1">ROUND(AVERAGE(IFERROR(SWITCH(R4,"高",5,"中",3,"低",1,VALUE(R4)),""),
                IFERROR(SWITCH(S4,"高",5,"中",3,"低",1,VALUE(S4)),""),
                IFERROR(SWITCH(P4,"高",5,"中",3,"低",1,VALUE(P4)),""),
                IFERROR(SWITCH(Q4,"高",5,"中",3,"低",1,VALUE(Q4)),"")),1)</f>
        <v>#VALUE!</v>
      </c>
      <c r="V4" s="6" t="e">
        <f t="shared" ref="V4:V51" ca="1" si="2">O4+U4</f>
        <v>#VALUE!</v>
      </c>
      <c r="W4" s="6" t="s">
        <v>40</v>
      </c>
      <c r="X4" s="9" t="s">
        <v>33</v>
      </c>
      <c r="Y4" s="9"/>
      <c r="Z4" s="9"/>
      <c r="AA4" s="9"/>
      <c r="AB4" s="9" t="s">
        <v>35</v>
      </c>
      <c r="AC4" s="9"/>
      <c r="AD4" s="9" t="s">
        <v>35</v>
      </c>
      <c r="AE4" s="9"/>
    </row>
    <row r="5" spans="1:31" ht="63.75">
      <c r="A5" s="9" t="s">
        <v>26</v>
      </c>
      <c r="B5" s="9" t="s">
        <v>27</v>
      </c>
      <c r="C5" s="9" t="s">
        <v>36</v>
      </c>
      <c r="D5" s="9" t="s">
        <v>157</v>
      </c>
      <c r="E5" s="8" t="s">
        <v>158</v>
      </c>
      <c r="F5" s="8" t="s">
        <v>159</v>
      </c>
      <c r="G5" s="9" t="s">
        <v>160</v>
      </c>
      <c r="H5" s="8" t="s">
        <v>161</v>
      </c>
      <c r="I5" s="6" t="s">
        <v>30</v>
      </c>
      <c r="J5" s="6" t="s">
        <v>29</v>
      </c>
      <c r="K5" s="6" t="s">
        <v>30</v>
      </c>
      <c r="L5" s="9" t="s">
        <v>30</v>
      </c>
      <c r="M5" s="9"/>
      <c r="N5" s="9" t="s">
        <v>37</v>
      </c>
      <c r="O5" s="6" t="e">
        <f t="shared" ca="1" si="0"/>
        <v>#VALUE!</v>
      </c>
      <c r="P5" s="6" t="s">
        <v>50</v>
      </c>
      <c r="Q5" s="6" t="s">
        <v>30</v>
      </c>
      <c r="R5" s="6" t="s">
        <v>29</v>
      </c>
      <c r="S5" s="6" t="s">
        <v>29</v>
      </c>
      <c r="T5" s="6"/>
      <c r="U5" s="6" t="e">
        <f t="shared" ca="1" si="1"/>
        <v>#VALUE!</v>
      </c>
      <c r="V5" s="6" t="e">
        <f t="shared" ca="1" si="2"/>
        <v>#VALUE!</v>
      </c>
      <c r="W5" s="6" t="s">
        <v>32</v>
      </c>
      <c r="X5" s="9" t="s">
        <v>33</v>
      </c>
      <c r="Y5" s="9"/>
      <c r="Z5" s="23" t="s">
        <v>1586</v>
      </c>
      <c r="AA5" s="9" t="s">
        <v>163</v>
      </c>
      <c r="AB5" s="9" t="s">
        <v>164</v>
      </c>
      <c r="AC5" s="9"/>
      <c r="AD5" s="9" t="s">
        <v>165</v>
      </c>
      <c r="AE5" s="9"/>
    </row>
    <row r="6" spans="1:31" ht="25.5">
      <c r="A6" s="9" t="s">
        <v>26</v>
      </c>
      <c r="B6" s="9" t="s">
        <v>27</v>
      </c>
      <c r="C6" s="9" t="s">
        <v>38</v>
      </c>
      <c r="D6" s="9" t="s">
        <v>166</v>
      </c>
      <c r="E6" s="8" t="s">
        <v>167</v>
      </c>
      <c r="F6" s="8" t="s">
        <v>168</v>
      </c>
      <c r="G6" s="9" t="s">
        <v>169</v>
      </c>
      <c r="H6" s="9" t="s">
        <v>170</v>
      </c>
      <c r="I6" s="6" t="s">
        <v>29</v>
      </c>
      <c r="J6" s="6" t="s">
        <v>29</v>
      </c>
      <c r="K6" s="6" t="s">
        <v>30</v>
      </c>
      <c r="L6" s="9" t="s">
        <v>29</v>
      </c>
      <c r="M6" s="9" t="s">
        <v>42</v>
      </c>
      <c r="N6" s="9" t="s">
        <v>39</v>
      </c>
      <c r="O6" s="6" t="e">
        <f t="shared" ca="1" si="0"/>
        <v>#VALUE!</v>
      </c>
      <c r="P6" s="6" t="s">
        <v>29</v>
      </c>
      <c r="Q6" s="6" t="s">
        <v>29</v>
      </c>
      <c r="R6" s="6" t="s">
        <v>29</v>
      </c>
      <c r="S6" s="6" t="s">
        <v>29</v>
      </c>
      <c r="T6" s="6"/>
      <c r="U6" s="6" t="e">
        <f t="shared" ca="1" si="1"/>
        <v>#VALUE!</v>
      </c>
      <c r="V6" s="6" t="e">
        <f t="shared" ca="1" si="2"/>
        <v>#VALUE!</v>
      </c>
      <c r="W6" s="6" t="s">
        <v>32</v>
      </c>
      <c r="X6" s="9" t="s">
        <v>33</v>
      </c>
      <c r="Y6" s="9"/>
      <c r="Z6" s="9"/>
      <c r="AA6" s="9"/>
      <c r="AB6" s="9"/>
      <c r="AC6" s="9"/>
      <c r="AD6" s="9"/>
      <c r="AE6" s="9"/>
    </row>
    <row r="7" spans="1:31" ht="67.5">
      <c r="A7" s="9" t="s">
        <v>26</v>
      </c>
      <c r="B7" s="9" t="s">
        <v>27</v>
      </c>
      <c r="C7" s="8" t="s">
        <v>43</v>
      </c>
      <c r="D7" s="8" t="s">
        <v>152</v>
      </c>
      <c r="E7" s="8" t="s">
        <v>256</v>
      </c>
      <c r="F7" s="8" t="s">
        <v>257</v>
      </c>
      <c r="G7" s="8" t="s">
        <v>258</v>
      </c>
      <c r="H7" s="8" t="s">
        <v>259</v>
      </c>
      <c r="I7" s="24" t="s">
        <v>29</v>
      </c>
      <c r="J7" s="24" t="s">
        <v>29</v>
      </c>
      <c r="K7" s="24" t="s">
        <v>195</v>
      </c>
      <c r="L7" s="8" t="s">
        <v>29</v>
      </c>
      <c r="M7" s="8" t="s">
        <v>260</v>
      </c>
      <c r="N7" s="8" t="s">
        <v>261</v>
      </c>
      <c r="O7" s="24" t="e">
        <f t="shared" ca="1" si="0"/>
        <v>#VALUE!</v>
      </c>
      <c r="P7" s="24" t="s">
        <v>30</v>
      </c>
      <c r="Q7" s="24" t="s">
        <v>30</v>
      </c>
      <c r="R7" s="24" t="s">
        <v>50</v>
      </c>
      <c r="S7" s="24" t="s">
        <v>50</v>
      </c>
      <c r="T7" s="24" t="s">
        <v>262</v>
      </c>
      <c r="U7" s="24" t="e">
        <f t="shared" ca="1" si="1"/>
        <v>#VALUE!</v>
      </c>
      <c r="V7" s="24" t="e">
        <f t="shared" ca="1" si="2"/>
        <v>#VALUE!</v>
      </c>
      <c r="W7" s="6" t="s">
        <v>40</v>
      </c>
      <c r="X7" s="9" t="s">
        <v>263</v>
      </c>
      <c r="Y7" s="8" t="s">
        <v>264</v>
      </c>
      <c r="Z7" s="8"/>
      <c r="AA7" s="8" t="s">
        <v>265</v>
      </c>
      <c r="AB7" s="8" t="s">
        <v>165</v>
      </c>
      <c r="AC7" s="8"/>
      <c r="AD7" s="8" t="s">
        <v>165</v>
      </c>
      <c r="AE7" s="8"/>
    </row>
    <row r="8" spans="1:31" ht="38.25">
      <c r="A8" s="9" t="s">
        <v>26</v>
      </c>
      <c r="B8" s="9" t="s">
        <v>27</v>
      </c>
      <c r="C8" s="9" t="s">
        <v>44</v>
      </c>
      <c r="D8" s="9" t="s">
        <v>157</v>
      </c>
      <c r="E8" s="8" t="s">
        <v>266</v>
      </c>
      <c r="F8" s="8" t="s">
        <v>267</v>
      </c>
      <c r="G8" s="9" t="s">
        <v>268</v>
      </c>
      <c r="H8" s="23" t="s">
        <v>1587</v>
      </c>
      <c r="I8" s="6" t="s">
        <v>30</v>
      </c>
      <c r="J8" s="6" t="s">
        <v>29</v>
      </c>
      <c r="K8" s="6" t="s">
        <v>30</v>
      </c>
      <c r="L8" s="9" t="s">
        <v>30</v>
      </c>
      <c r="M8" s="8" t="s">
        <v>270</v>
      </c>
      <c r="N8" s="8" t="s">
        <v>271</v>
      </c>
      <c r="O8" s="6" t="e">
        <f t="shared" ca="1" si="0"/>
        <v>#VALUE!</v>
      </c>
      <c r="P8" s="6" t="s">
        <v>50</v>
      </c>
      <c r="Q8" s="6" t="s">
        <v>30</v>
      </c>
      <c r="R8" s="6" t="s">
        <v>29</v>
      </c>
      <c r="S8" s="6" t="s">
        <v>29</v>
      </c>
      <c r="T8" s="6"/>
      <c r="U8" s="6" t="e">
        <f t="shared" ca="1" si="1"/>
        <v>#VALUE!</v>
      </c>
      <c r="V8" s="6" t="e">
        <f t="shared" ca="1" si="2"/>
        <v>#VALUE!</v>
      </c>
      <c r="W8" s="6" t="s">
        <v>32</v>
      </c>
      <c r="X8" s="9" t="s">
        <v>263</v>
      </c>
      <c r="Y8" s="9"/>
      <c r="Z8" s="23" t="s">
        <v>1588</v>
      </c>
      <c r="AA8" s="9" t="s">
        <v>273</v>
      </c>
      <c r="AB8" s="9"/>
      <c r="AC8" s="9"/>
      <c r="AD8" s="9" t="s">
        <v>165</v>
      </c>
      <c r="AE8" s="9"/>
    </row>
    <row r="9" spans="1:31" ht="13.5">
      <c r="A9" s="9" t="s">
        <v>26</v>
      </c>
      <c r="B9" s="9" t="s">
        <v>27</v>
      </c>
      <c r="C9" s="9" t="s">
        <v>45</v>
      </c>
      <c r="D9" s="9" t="s">
        <v>166</v>
      </c>
      <c r="E9" s="8" t="s">
        <v>357</v>
      </c>
      <c r="F9" s="8" t="s">
        <v>358</v>
      </c>
      <c r="G9" s="9" t="s">
        <v>359</v>
      </c>
      <c r="H9" s="9" t="s">
        <v>360</v>
      </c>
      <c r="I9" s="6" t="s">
        <v>30</v>
      </c>
      <c r="J9" s="6" t="s">
        <v>29</v>
      </c>
      <c r="K9" s="6" t="s">
        <v>185</v>
      </c>
      <c r="L9" s="9" t="s">
        <v>50</v>
      </c>
      <c r="M9" s="9"/>
      <c r="N9" s="9"/>
      <c r="O9" s="6" t="e">
        <f t="shared" ca="1" si="0"/>
        <v>#VALUE!</v>
      </c>
      <c r="P9" s="6" t="s">
        <v>50</v>
      </c>
      <c r="Q9" s="6" t="s">
        <v>50</v>
      </c>
      <c r="R9" s="6" t="s">
        <v>50</v>
      </c>
      <c r="S9" s="6" t="s">
        <v>30</v>
      </c>
      <c r="T9" s="6"/>
      <c r="U9" s="6" t="e">
        <f t="shared" ca="1" si="1"/>
        <v>#VALUE!</v>
      </c>
      <c r="V9" s="6" t="e">
        <f t="shared" ca="1" si="2"/>
        <v>#VALUE!</v>
      </c>
      <c r="W9" s="6" t="s">
        <v>52</v>
      </c>
      <c r="X9" s="9"/>
      <c r="Y9" s="9"/>
      <c r="Z9" s="9" t="s">
        <v>361</v>
      </c>
      <c r="AA9" s="9"/>
      <c r="AB9" s="9"/>
      <c r="AC9" s="9"/>
      <c r="AD9" s="9"/>
      <c r="AE9" s="9"/>
    </row>
    <row r="10" spans="1:31" ht="51">
      <c r="A10" s="9" t="s">
        <v>26</v>
      </c>
      <c r="B10" s="9" t="s">
        <v>27</v>
      </c>
      <c r="C10" s="8" t="s">
        <v>46</v>
      </c>
      <c r="D10" s="8" t="s">
        <v>152</v>
      </c>
      <c r="E10" s="8" t="s">
        <v>171</v>
      </c>
      <c r="F10" s="8" t="s">
        <v>172</v>
      </c>
      <c r="G10" s="8" t="s">
        <v>173</v>
      </c>
      <c r="H10" s="8" t="s">
        <v>174</v>
      </c>
      <c r="I10" s="24" t="s">
        <v>30</v>
      </c>
      <c r="J10" s="24" t="s">
        <v>50</v>
      </c>
      <c r="K10" s="24" t="s">
        <v>30</v>
      </c>
      <c r="L10" s="8" t="s">
        <v>30</v>
      </c>
      <c r="M10" s="8"/>
      <c r="N10" s="8"/>
      <c r="O10" s="24" t="e">
        <f t="shared" ca="1" si="0"/>
        <v>#VALUE!</v>
      </c>
      <c r="P10" s="24" t="s">
        <v>30</v>
      </c>
      <c r="Q10" s="24" t="s">
        <v>30</v>
      </c>
      <c r="R10" s="24" t="s">
        <v>29</v>
      </c>
      <c r="S10" s="24" t="s">
        <v>30</v>
      </c>
      <c r="T10" s="24"/>
      <c r="U10" s="24" t="e">
        <f t="shared" ca="1" si="1"/>
        <v>#VALUE!</v>
      </c>
      <c r="V10" s="24" t="e">
        <f t="shared" ca="1" si="2"/>
        <v>#VALUE!</v>
      </c>
      <c r="W10" s="6" t="s">
        <v>52</v>
      </c>
      <c r="X10" s="9" t="s">
        <v>33</v>
      </c>
      <c r="Y10" s="8"/>
      <c r="Z10" s="8"/>
      <c r="AA10" s="8"/>
      <c r="AB10" s="8"/>
      <c r="AC10" s="8"/>
      <c r="AD10" s="8"/>
      <c r="AE10" s="8"/>
    </row>
    <row r="11" spans="1:31" ht="38.25">
      <c r="A11" s="9" t="s">
        <v>47</v>
      </c>
      <c r="B11" s="9" t="s">
        <v>48</v>
      </c>
      <c r="C11" s="9" t="s">
        <v>49</v>
      </c>
      <c r="D11" s="9" t="s">
        <v>157</v>
      </c>
      <c r="E11" s="8" t="s">
        <v>175</v>
      </c>
      <c r="F11" s="8" t="s">
        <v>176</v>
      </c>
      <c r="G11" s="9" t="s">
        <v>177</v>
      </c>
      <c r="H11" s="9" t="s">
        <v>178</v>
      </c>
      <c r="I11" s="6" t="s">
        <v>30</v>
      </c>
      <c r="J11" s="6" t="s">
        <v>30</v>
      </c>
      <c r="K11" s="6" t="s">
        <v>30</v>
      </c>
      <c r="L11" s="9" t="s">
        <v>29</v>
      </c>
      <c r="M11" s="9" t="s">
        <v>54</v>
      </c>
      <c r="N11" s="9" t="s">
        <v>51</v>
      </c>
      <c r="O11" s="6" t="e">
        <f t="shared" ca="1" si="0"/>
        <v>#VALUE!</v>
      </c>
      <c r="P11" s="6" t="s">
        <v>30</v>
      </c>
      <c r="Q11" s="6" t="s">
        <v>30</v>
      </c>
      <c r="R11" s="6" t="s">
        <v>29</v>
      </c>
      <c r="S11" s="6" t="s">
        <v>30</v>
      </c>
      <c r="T11" s="6"/>
      <c r="U11" s="6" t="e">
        <f t="shared" ca="1" si="1"/>
        <v>#VALUE!</v>
      </c>
      <c r="V11" s="6" t="e">
        <f t="shared" ca="1" si="2"/>
        <v>#VALUE!</v>
      </c>
      <c r="W11" s="6" t="s">
        <v>32</v>
      </c>
      <c r="X11" s="9" t="s">
        <v>33</v>
      </c>
      <c r="Y11" s="9"/>
      <c r="Z11" s="23" t="s">
        <v>1589</v>
      </c>
      <c r="AA11" s="9" t="s">
        <v>180</v>
      </c>
      <c r="AB11" s="9" t="s">
        <v>164</v>
      </c>
      <c r="AC11" s="9"/>
      <c r="AD11" s="9" t="s">
        <v>165</v>
      </c>
      <c r="AE11" s="9"/>
    </row>
    <row r="12" spans="1:31" ht="25.5">
      <c r="A12" s="9" t="s">
        <v>26</v>
      </c>
      <c r="B12" s="9" t="s">
        <v>48</v>
      </c>
      <c r="C12" s="9" t="s">
        <v>55</v>
      </c>
      <c r="D12" s="9" t="s">
        <v>166</v>
      </c>
      <c r="E12" s="8" t="s">
        <v>362</v>
      </c>
      <c r="F12" s="8" t="s">
        <v>363</v>
      </c>
      <c r="G12" s="9" t="s">
        <v>364</v>
      </c>
      <c r="H12" s="9" t="s">
        <v>365</v>
      </c>
      <c r="I12" s="6" t="s">
        <v>50</v>
      </c>
      <c r="J12" s="6" t="s">
        <v>30</v>
      </c>
      <c r="K12" s="6" t="s">
        <v>185</v>
      </c>
      <c r="L12" s="9" t="s">
        <v>30</v>
      </c>
      <c r="M12" s="9"/>
      <c r="N12" s="9"/>
      <c r="O12" s="6" t="e">
        <f t="shared" ca="1" si="0"/>
        <v>#VALUE!</v>
      </c>
      <c r="P12" s="6" t="s">
        <v>30</v>
      </c>
      <c r="Q12" s="6" t="s">
        <v>30</v>
      </c>
      <c r="R12" s="6" t="s">
        <v>29</v>
      </c>
      <c r="S12" s="6" t="s">
        <v>29</v>
      </c>
      <c r="T12" s="6"/>
      <c r="U12" s="6" t="e">
        <f t="shared" ca="1" si="1"/>
        <v>#VALUE!</v>
      </c>
      <c r="V12" s="6" t="e">
        <f t="shared" ca="1" si="2"/>
        <v>#VALUE!</v>
      </c>
      <c r="W12" s="6" t="s">
        <v>52</v>
      </c>
      <c r="X12" s="9"/>
      <c r="Y12" s="9"/>
      <c r="Z12" s="9"/>
      <c r="AA12" s="9"/>
      <c r="AB12" s="9"/>
      <c r="AC12" s="9"/>
      <c r="AD12" s="9"/>
      <c r="AE12" s="9"/>
    </row>
    <row r="13" spans="1:31" ht="76.5">
      <c r="A13" s="9" t="s">
        <v>26</v>
      </c>
      <c r="B13" s="9" t="s">
        <v>48</v>
      </c>
      <c r="C13" s="8" t="s">
        <v>56</v>
      </c>
      <c r="D13" s="8" t="s">
        <v>152</v>
      </c>
      <c r="E13" s="8" t="s">
        <v>181</v>
      </c>
      <c r="F13" s="8" t="s">
        <v>182</v>
      </c>
      <c r="G13" s="8" t="s">
        <v>183</v>
      </c>
      <c r="H13" s="8" t="s">
        <v>184</v>
      </c>
      <c r="I13" s="24" t="s">
        <v>50</v>
      </c>
      <c r="J13" s="24" t="s">
        <v>50</v>
      </c>
      <c r="K13" s="24" t="s">
        <v>185</v>
      </c>
      <c r="L13" s="8" t="s">
        <v>50</v>
      </c>
      <c r="M13" s="8" t="s">
        <v>58</v>
      </c>
      <c r="N13" s="8" t="s">
        <v>186</v>
      </c>
      <c r="O13" s="24" t="e">
        <f t="shared" ca="1" si="0"/>
        <v>#VALUE!</v>
      </c>
      <c r="P13" s="24" t="s">
        <v>29</v>
      </c>
      <c r="Q13" s="24" t="s">
        <v>50</v>
      </c>
      <c r="R13" s="24" t="s">
        <v>29</v>
      </c>
      <c r="S13" s="24" t="s">
        <v>29</v>
      </c>
      <c r="T13" s="24" t="s">
        <v>187</v>
      </c>
      <c r="U13" s="24" t="e">
        <f t="shared" ca="1" si="1"/>
        <v>#VALUE!</v>
      </c>
      <c r="V13" s="24" t="e">
        <f t="shared" ca="1" si="2"/>
        <v>#VALUE!</v>
      </c>
      <c r="W13" s="6" t="s">
        <v>52</v>
      </c>
      <c r="X13" s="9" t="s">
        <v>33</v>
      </c>
      <c r="Y13" s="8"/>
      <c r="Z13" s="25" t="s">
        <v>188</v>
      </c>
      <c r="AA13" s="8"/>
      <c r="AB13" s="8"/>
      <c r="AC13" s="8"/>
      <c r="AD13" s="8" t="s">
        <v>189</v>
      </c>
      <c r="AE13" s="8" t="s">
        <v>190</v>
      </c>
    </row>
    <row r="14" spans="1:31" ht="51">
      <c r="A14" s="9" t="s">
        <v>26</v>
      </c>
      <c r="B14" s="9" t="s">
        <v>59</v>
      </c>
      <c r="C14" s="9" t="s">
        <v>60</v>
      </c>
      <c r="D14" s="9" t="s">
        <v>157</v>
      </c>
      <c r="E14" s="8" t="s">
        <v>274</v>
      </c>
      <c r="F14" s="8" t="s">
        <v>275</v>
      </c>
      <c r="G14" s="9" t="s">
        <v>276</v>
      </c>
      <c r="H14" s="8" t="s">
        <v>277</v>
      </c>
      <c r="I14" s="6" t="s">
        <v>30</v>
      </c>
      <c r="J14" s="6" t="s">
        <v>50</v>
      </c>
      <c r="K14" s="6" t="s">
        <v>195</v>
      </c>
      <c r="L14" s="9" t="s">
        <v>50</v>
      </c>
      <c r="M14" s="9" t="s">
        <v>62</v>
      </c>
      <c r="N14" s="9" t="s">
        <v>61</v>
      </c>
      <c r="O14" s="6" t="e">
        <f t="shared" ca="1" si="0"/>
        <v>#VALUE!</v>
      </c>
      <c r="P14" s="6" t="s">
        <v>50</v>
      </c>
      <c r="Q14" s="6" t="s">
        <v>30</v>
      </c>
      <c r="R14" s="6" t="s">
        <v>30</v>
      </c>
      <c r="S14" s="6" t="s">
        <v>50</v>
      </c>
      <c r="T14" s="6"/>
      <c r="U14" s="6" t="e">
        <f t="shared" ca="1" si="1"/>
        <v>#VALUE!</v>
      </c>
      <c r="V14" s="6" t="e">
        <f t="shared" ca="1" si="2"/>
        <v>#VALUE!</v>
      </c>
      <c r="W14" s="6" t="s">
        <v>40</v>
      </c>
      <c r="X14" s="9" t="s">
        <v>263</v>
      </c>
      <c r="Y14" s="9"/>
      <c r="Z14" s="23" t="s">
        <v>278</v>
      </c>
      <c r="AA14" s="9"/>
      <c r="AB14" s="9"/>
      <c r="AC14" s="9"/>
      <c r="AD14" s="9"/>
      <c r="AE14" s="9"/>
    </row>
    <row r="15" spans="1:31" ht="25.5">
      <c r="A15" s="9" t="s">
        <v>26</v>
      </c>
      <c r="B15" s="9" t="s">
        <v>59</v>
      </c>
      <c r="C15" s="9" t="s">
        <v>63</v>
      </c>
      <c r="D15" s="9" t="s">
        <v>166</v>
      </c>
      <c r="E15" s="8" t="s">
        <v>191</v>
      </c>
      <c r="F15" s="8" t="s">
        <v>192</v>
      </c>
      <c r="G15" s="9" t="s">
        <v>193</v>
      </c>
      <c r="H15" s="9" t="s">
        <v>194</v>
      </c>
      <c r="I15" s="6" t="s">
        <v>29</v>
      </c>
      <c r="J15" s="6" t="s">
        <v>29</v>
      </c>
      <c r="K15" s="6" t="s">
        <v>195</v>
      </c>
      <c r="L15" s="9" t="s">
        <v>30</v>
      </c>
      <c r="M15" s="9" t="s">
        <v>65</v>
      </c>
      <c r="N15" s="9" t="s">
        <v>64</v>
      </c>
      <c r="O15" s="6" t="e">
        <f t="shared" ca="1" si="0"/>
        <v>#VALUE!</v>
      </c>
      <c r="P15" s="6" t="s">
        <v>50</v>
      </c>
      <c r="Q15" s="6" t="s">
        <v>30</v>
      </c>
      <c r="R15" s="6" t="s">
        <v>29</v>
      </c>
      <c r="S15" s="6" t="s">
        <v>29</v>
      </c>
      <c r="T15" s="6"/>
      <c r="U15" s="6" t="e">
        <f t="shared" ca="1" si="1"/>
        <v>#VALUE!</v>
      </c>
      <c r="V15" s="6" t="e">
        <f t="shared" ca="1" si="2"/>
        <v>#VALUE!</v>
      </c>
      <c r="W15" s="6" t="s">
        <v>40</v>
      </c>
      <c r="X15" s="9" t="s">
        <v>33</v>
      </c>
      <c r="Y15" s="9"/>
      <c r="Z15" s="9"/>
      <c r="AA15" s="9"/>
      <c r="AB15" s="9"/>
      <c r="AC15" s="9"/>
      <c r="AD15" s="9"/>
      <c r="AE15" s="9"/>
    </row>
    <row r="16" spans="1:31" ht="114.75">
      <c r="A16" s="9" t="s">
        <v>26</v>
      </c>
      <c r="B16" s="9" t="s">
        <v>66</v>
      </c>
      <c r="C16" s="8" t="s">
        <v>67</v>
      </c>
      <c r="D16" s="8" t="s">
        <v>152</v>
      </c>
      <c r="E16" s="8" t="s">
        <v>279</v>
      </c>
      <c r="F16" s="8" t="s">
        <v>280</v>
      </c>
      <c r="G16" s="8" t="s">
        <v>281</v>
      </c>
      <c r="H16" s="8" t="s">
        <v>282</v>
      </c>
      <c r="I16" s="24" t="s">
        <v>29</v>
      </c>
      <c r="J16" s="24" t="s">
        <v>29</v>
      </c>
      <c r="K16" s="24" t="s">
        <v>30</v>
      </c>
      <c r="L16" s="8" t="s">
        <v>29</v>
      </c>
      <c r="M16" s="8"/>
      <c r="N16" s="8"/>
      <c r="O16" s="24" t="e">
        <f t="shared" ca="1" si="0"/>
        <v>#VALUE!</v>
      </c>
      <c r="P16" s="24" t="s">
        <v>50</v>
      </c>
      <c r="Q16" s="24" t="s">
        <v>50</v>
      </c>
      <c r="R16" s="24" t="s">
        <v>29</v>
      </c>
      <c r="S16" s="24" t="s">
        <v>29</v>
      </c>
      <c r="T16" s="26"/>
      <c r="U16" s="24" t="e">
        <f t="shared" ca="1" si="1"/>
        <v>#VALUE!</v>
      </c>
      <c r="V16" s="24" t="e">
        <f t="shared" ca="1" si="2"/>
        <v>#VALUE!</v>
      </c>
      <c r="W16" s="6" t="s">
        <v>52</v>
      </c>
      <c r="X16" s="9" t="s">
        <v>263</v>
      </c>
      <c r="Y16" s="8"/>
      <c r="Z16" s="8"/>
      <c r="AA16" s="8"/>
      <c r="AB16" s="8"/>
      <c r="AC16" s="8"/>
      <c r="AD16" s="8"/>
      <c r="AE16" s="8"/>
    </row>
    <row r="17" spans="1:31" ht="38.25">
      <c r="A17" s="9" t="s">
        <v>26</v>
      </c>
      <c r="B17" s="9" t="s">
        <v>66</v>
      </c>
      <c r="C17" s="9" t="s">
        <v>68</v>
      </c>
      <c r="D17" s="9" t="s">
        <v>157</v>
      </c>
      <c r="E17" s="8" t="s">
        <v>283</v>
      </c>
      <c r="F17" s="8" t="s">
        <v>284</v>
      </c>
      <c r="G17" s="9" t="s">
        <v>285</v>
      </c>
      <c r="H17" s="9" t="s">
        <v>286</v>
      </c>
      <c r="I17" s="6" t="s">
        <v>50</v>
      </c>
      <c r="J17" s="6" t="s">
        <v>50</v>
      </c>
      <c r="K17" s="6" t="s">
        <v>30</v>
      </c>
      <c r="L17" s="9" t="s">
        <v>30</v>
      </c>
      <c r="M17" s="9" t="s">
        <v>70</v>
      </c>
      <c r="N17" s="9" t="s">
        <v>287</v>
      </c>
      <c r="O17" s="6" t="e">
        <f t="shared" ca="1" si="0"/>
        <v>#VALUE!</v>
      </c>
      <c r="P17" s="6" t="s">
        <v>50</v>
      </c>
      <c r="Q17" s="6" t="s">
        <v>30</v>
      </c>
      <c r="R17" s="6" t="s">
        <v>30</v>
      </c>
      <c r="S17" s="6" t="s">
        <v>30</v>
      </c>
      <c r="T17" s="11"/>
      <c r="U17" s="6" t="e">
        <f t="shared" ca="1" si="1"/>
        <v>#VALUE!</v>
      </c>
      <c r="V17" s="6" t="e">
        <f t="shared" ca="1" si="2"/>
        <v>#VALUE!</v>
      </c>
      <c r="W17" s="6" t="s">
        <v>32</v>
      </c>
      <c r="X17" s="9" t="s">
        <v>263</v>
      </c>
      <c r="Y17" s="9"/>
      <c r="Z17" s="23" t="s">
        <v>1590</v>
      </c>
      <c r="AA17" s="9" t="s">
        <v>289</v>
      </c>
      <c r="AB17" s="9" t="s">
        <v>165</v>
      </c>
      <c r="AC17" s="9"/>
      <c r="AD17" s="9" t="s">
        <v>165</v>
      </c>
      <c r="AE17" s="9"/>
    </row>
    <row r="18" spans="1:31" ht="25.5">
      <c r="A18" s="9" t="s">
        <v>71</v>
      </c>
      <c r="B18" s="9" t="s">
        <v>66</v>
      </c>
      <c r="C18" s="9" t="s">
        <v>72</v>
      </c>
      <c r="D18" s="9" t="s">
        <v>166</v>
      </c>
      <c r="E18" s="8" t="s">
        <v>366</v>
      </c>
      <c r="F18" s="8" t="s">
        <v>367</v>
      </c>
      <c r="G18" s="9" t="s">
        <v>368</v>
      </c>
      <c r="H18" s="9" t="s">
        <v>369</v>
      </c>
      <c r="I18" s="6" t="s">
        <v>29</v>
      </c>
      <c r="J18" s="6" t="s">
        <v>30</v>
      </c>
      <c r="K18" s="6" t="s">
        <v>195</v>
      </c>
      <c r="L18" s="9" t="s">
        <v>29</v>
      </c>
      <c r="M18" s="9"/>
      <c r="N18" s="9"/>
      <c r="O18" s="6" t="e">
        <f t="shared" ca="1" si="0"/>
        <v>#VALUE!</v>
      </c>
      <c r="P18" s="6" t="s">
        <v>50</v>
      </c>
      <c r="Q18" s="6" t="s">
        <v>30</v>
      </c>
      <c r="R18" s="6" t="s">
        <v>30</v>
      </c>
      <c r="S18" s="6" t="s">
        <v>30</v>
      </c>
      <c r="T18" s="11"/>
      <c r="U18" s="6" t="e">
        <f t="shared" ca="1" si="1"/>
        <v>#VALUE!</v>
      </c>
      <c r="V18" s="6" t="e">
        <f t="shared" ca="1" si="2"/>
        <v>#VALUE!</v>
      </c>
      <c r="W18" s="6" t="s">
        <v>40</v>
      </c>
      <c r="X18" s="9"/>
      <c r="Y18" s="9"/>
      <c r="Z18" s="9"/>
      <c r="AA18" s="9"/>
      <c r="AB18" s="9"/>
      <c r="AC18" s="9"/>
      <c r="AD18" s="9"/>
      <c r="AE18" s="9"/>
    </row>
    <row r="19" spans="1:31" ht="76.5">
      <c r="A19" s="9" t="s">
        <v>73</v>
      </c>
      <c r="B19" s="9" t="s">
        <v>66</v>
      </c>
      <c r="C19" s="8" t="s">
        <v>74</v>
      </c>
      <c r="D19" s="8" t="s">
        <v>152</v>
      </c>
      <c r="E19" s="8" t="s">
        <v>196</v>
      </c>
      <c r="F19" s="8" t="s">
        <v>197</v>
      </c>
      <c r="G19" s="8" t="s">
        <v>198</v>
      </c>
      <c r="H19" s="8" t="s">
        <v>199</v>
      </c>
      <c r="I19" s="24" t="s">
        <v>29</v>
      </c>
      <c r="J19" s="24" t="s">
        <v>29</v>
      </c>
      <c r="K19" s="24" t="s">
        <v>185</v>
      </c>
      <c r="L19" s="8" t="s">
        <v>29</v>
      </c>
      <c r="M19" s="8" t="s">
        <v>76</v>
      </c>
      <c r="N19" s="8" t="s">
        <v>75</v>
      </c>
      <c r="O19" s="24" t="e">
        <f t="shared" ca="1" si="0"/>
        <v>#VALUE!</v>
      </c>
      <c r="P19" s="24" t="s">
        <v>30</v>
      </c>
      <c r="Q19" s="24" t="s">
        <v>30</v>
      </c>
      <c r="R19" s="24" t="s">
        <v>29</v>
      </c>
      <c r="S19" s="24" t="s">
        <v>30</v>
      </c>
      <c r="T19" s="26"/>
      <c r="U19" s="24" t="e">
        <f t="shared" ca="1" si="1"/>
        <v>#VALUE!</v>
      </c>
      <c r="V19" s="24" t="e">
        <f t="shared" ca="1" si="2"/>
        <v>#VALUE!</v>
      </c>
      <c r="W19" s="6" t="s">
        <v>40</v>
      </c>
      <c r="X19" s="9" t="s">
        <v>33</v>
      </c>
      <c r="Y19" s="8" t="s">
        <v>200</v>
      </c>
      <c r="Z19" s="25" t="s">
        <v>201</v>
      </c>
      <c r="AA19" s="8" t="s">
        <v>202</v>
      </c>
      <c r="AB19" s="8"/>
      <c r="AC19" s="8"/>
      <c r="AD19" s="8"/>
      <c r="AE19" s="8"/>
    </row>
    <row r="20" spans="1:31" ht="38.25">
      <c r="A20" s="9" t="s">
        <v>26</v>
      </c>
      <c r="B20" s="9" t="s">
        <v>77</v>
      </c>
      <c r="C20" s="9" t="s">
        <v>78</v>
      </c>
      <c r="D20" s="9" t="s">
        <v>157</v>
      </c>
      <c r="E20" s="8" t="s">
        <v>203</v>
      </c>
      <c r="F20" s="8" t="s">
        <v>204</v>
      </c>
      <c r="G20" s="9" t="s">
        <v>205</v>
      </c>
      <c r="H20" s="8" t="s">
        <v>206</v>
      </c>
      <c r="I20" s="6" t="s">
        <v>29</v>
      </c>
      <c r="J20" s="6" t="s">
        <v>30</v>
      </c>
      <c r="K20" s="6" t="s">
        <v>195</v>
      </c>
      <c r="L20" s="9" t="s">
        <v>30</v>
      </c>
      <c r="M20" s="9" t="s">
        <v>80</v>
      </c>
      <c r="N20" s="9" t="s">
        <v>79</v>
      </c>
      <c r="O20" s="6" t="e">
        <f t="shared" ca="1" si="0"/>
        <v>#VALUE!</v>
      </c>
      <c r="P20" s="6" t="s">
        <v>30</v>
      </c>
      <c r="Q20" s="6" t="s">
        <v>30</v>
      </c>
      <c r="R20" s="6" t="s">
        <v>29</v>
      </c>
      <c r="S20" s="6" t="s">
        <v>30</v>
      </c>
      <c r="T20" s="11"/>
      <c r="U20" s="6" t="e">
        <f t="shared" ca="1" si="1"/>
        <v>#VALUE!</v>
      </c>
      <c r="V20" s="6" t="e">
        <f t="shared" ca="1" si="2"/>
        <v>#VALUE!</v>
      </c>
      <c r="W20" s="6" t="s">
        <v>32</v>
      </c>
      <c r="X20" s="9" t="s">
        <v>33</v>
      </c>
      <c r="Y20" s="9"/>
      <c r="Z20" s="23" t="s">
        <v>1591</v>
      </c>
      <c r="AA20" s="9" t="s">
        <v>208</v>
      </c>
      <c r="AB20" s="9" t="s">
        <v>164</v>
      </c>
      <c r="AC20" s="9"/>
      <c r="AD20" s="9" t="s">
        <v>165</v>
      </c>
      <c r="AE20" s="9"/>
    </row>
    <row r="21" spans="1:31" ht="25.5">
      <c r="A21" s="9" t="s">
        <v>26</v>
      </c>
      <c r="B21" s="9" t="s">
        <v>77</v>
      </c>
      <c r="C21" s="9" t="s">
        <v>81</v>
      </c>
      <c r="D21" s="9" t="s">
        <v>166</v>
      </c>
      <c r="E21" s="8" t="s">
        <v>209</v>
      </c>
      <c r="F21" s="8" t="s">
        <v>210</v>
      </c>
      <c r="G21" s="9" t="s">
        <v>211</v>
      </c>
      <c r="H21" s="9" t="s">
        <v>212</v>
      </c>
      <c r="I21" s="6" t="s">
        <v>29</v>
      </c>
      <c r="J21" s="6" t="s">
        <v>29</v>
      </c>
      <c r="K21" s="6" t="s">
        <v>195</v>
      </c>
      <c r="L21" s="9" t="s">
        <v>29</v>
      </c>
      <c r="M21" s="9" t="s">
        <v>80</v>
      </c>
      <c r="N21" s="9" t="s">
        <v>79</v>
      </c>
      <c r="O21" s="6" t="e">
        <f t="shared" ca="1" si="0"/>
        <v>#VALUE!</v>
      </c>
      <c r="P21" s="6" t="s">
        <v>30</v>
      </c>
      <c r="Q21" s="6" t="s">
        <v>30</v>
      </c>
      <c r="R21" s="6" t="s">
        <v>29</v>
      </c>
      <c r="S21" s="6" t="s">
        <v>30</v>
      </c>
      <c r="T21" s="11"/>
      <c r="U21" s="6" t="e">
        <f t="shared" ca="1" si="1"/>
        <v>#VALUE!</v>
      </c>
      <c r="V21" s="6" t="e">
        <f t="shared" ca="1" si="2"/>
        <v>#VALUE!</v>
      </c>
      <c r="W21" s="6" t="s">
        <v>40</v>
      </c>
      <c r="X21" s="9" t="s">
        <v>33</v>
      </c>
      <c r="Y21" s="9"/>
      <c r="Z21" s="9"/>
      <c r="AA21" s="9"/>
      <c r="AB21" s="9"/>
      <c r="AC21" s="9"/>
      <c r="AD21" s="9"/>
      <c r="AE21" s="9"/>
    </row>
    <row r="22" spans="1:31" ht="76.5">
      <c r="A22" s="9" t="s">
        <v>71</v>
      </c>
      <c r="B22" s="9" t="s">
        <v>82</v>
      </c>
      <c r="C22" s="8" t="s">
        <v>83</v>
      </c>
      <c r="D22" s="8" t="s">
        <v>152</v>
      </c>
      <c r="E22" s="8" t="s">
        <v>213</v>
      </c>
      <c r="F22" s="8" t="s">
        <v>214</v>
      </c>
      <c r="G22" s="8" t="s">
        <v>215</v>
      </c>
      <c r="H22" s="8" t="s">
        <v>216</v>
      </c>
      <c r="I22" s="24" t="s">
        <v>30</v>
      </c>
      <c r="J22" s="24" t="s">
        <v>29</v>
      </c>
      <c r="K22" s="24" t="s">
        <v>185</v>
      </c>
      <c r="L22" s="8" t="s">
        <v>30</v>
      </c>
      <c r="M22" s="8" t="s">
        <v>217</v>
      </c>
      <c r="N22" s="8"/>
      <c r="O22" s="24" t="e">
        <f t="shared" ca="1" si="0"/>
        <v>#VALUE!</v>
      </c>
      <c r="P22" s="24" t="s">
        <v>30</v>
      </c>
      <c r="Q22" s="24" t="s">
        <v>29</v>
      </c>
      <c r="R22" s="24" t="s">
        <v>29</v>
      </c>
      <c r="S22" s="24" t="s">
        <v>29</v>
      </c>
      <c r="T22" s="26"/>
      <c r="U22" s="24" t="e">
        <f t="shared" ca="1" si="1"/>
        <v>#VALUE!</v>
      </c>
      <c r="V22" s="24" t="e">
        <f t="shared" ca="1" si="2"/>
        <v>#VALUE!</v>
      </c>
      <c r="W22" s="6" t="s">
        <v>52</v>
      </c>
      <c r="X22" s="9" t="s">
        <v>33</v>
      </c>
      <c r="Y22" s="8"/>
      <c r="Z22" s="25" t="s">
        <v>218</v>
      </c>
      <c r="AA22" s="8" t="s">
        <v>219</v>
      </c>
      <c r="AB22" s="8"/>
      <c r="AC22" s="8"/>
      <c r="AD22" s="8" t="s">
        <v>220</v>
      </c>
      <c r="AE22" s="8"/>
    </row>
    <row r="23" spans="1:31" ht="114.75">
      <c r="A23" s="9" t="s">
        <v>71</v>
      </c>
      <c r="B23" s="9" t="s">
        <v>82</v>
      </c>
      <c r="C23" s="9" t="s">
        <v>84</v>
      </c>
      <c r="D23" s="9" t="s">
        <v>157</v>
      </c>
      <c r="E23" s="8" t="s">
        <v>290</v>
      </c>
      <c r="F23" s="8" t="s">
        <v>291</v>
      </c>
      <c r="G23" s="8" t="s">
        <v>292</v>
      </c>
      <c r="H23" s="8" t="s">
        <v>293</v>
      </c>
      <c r="I23" s="6" t="s">
        <v>29</v>
      </c>
      <c r="J23" s="6" t="s">
        <v>50</v>
      </c>
      <c r="K23" s="6" t="s">
        <v>185</v>
      </c>
      <c r="L23" s="9" t="s">
        <v>29</v>
      </c>
      <c r="M23" s="9" t="s">
        <v>86</v>
      </c>
      <c r="N23" s="9" t="s">
        <v>85</v>
      </c>
      <c r="O23" s="6" t="e">
        <f t="shared" ca="1" si="0"/>
        <v>#VALUE!</v>
      </c>
      <c r="P23" s="6" t="s">
        <v>50</v>
      </c>
      <c r="Q23" s="6" t="s">
        <v>50</v>
      </c>
      <c r="R23" s="6" t="s">
        <v>30</v>
      </c>
      <c r="S23" s="6" t="s">
        <v>29</v>
      </c>
      <c r="T23" s="11" t="s">
        <v>294</v>
      </c>
      <c r="U23" s="6" t="e">
        <f t="shared" ca="1" si="1"/>
        <v>#VALUE!</v>
      </c>
      <c r="V23" s="6" t="e">
        <f t="shared" ca="1" si="2"/>
        <v>#VALUE!</v>
      </c>
      <c r="W23" s="6" t="s">
        <v>52</v>
      </c>
      <c r="X23" s="9" t="s">
        <v>263</v>
      </c>
      <c r="Y23" s="9" t="s">
        <v>295</v>
      </c>
      <c r="Z23" s="25" t="s">
        <v>1592</v>
      </c>
      <c r="AA23" s="9" t="s">
        <v>297</v>
      </c>
      <c r="AB23" s="9"/>
      <c r="AC23" s="9"/>
      <c r="AD23" s="9" t="s">
        <v>165</v>
      </c>
      <c r="AE23" s="9"/>
    </row>
    <row r="24" spans="1:31" ht="25.5">
      <c r="A24" s="9" t="s">
        <v>87</v>
      </c>
      <c r="B24" s="9" t="s">
        <v>82</v>
      </c>
      <c r="C24" s="9" t="s">
        <v>88</v>
      </c>
      <c r="D24" s="9" t="s">
        <v>166</v>
      </c>
      <c r="E24" s="8" t="s">
        <v>370</v>
      </c>
      <c r="F24" s="29" t="s">
        <v>371</v>
      </c>
      <c r="G24" s="9" t="s">
        <v>372</v>
      </c>
      <c r="H24" s="9" t="s">
        <v>373</v>
      </c>
      <c r="I24" s="6" t="s">
        <v>30</v>
      </c>
      <c r="J24" s="6" t="s">
        <v>30</v>
      </c>
      <c r="K24" s="6" t="s">
        <v>185</v>
      </c>
      <c r="L24" s="9" t="s">
        <v>50</v>
      </c>
      <c r="M24" s="9"/>
      <c r="N24" s="9"/>
      <c r="O24" s="6" t="e">
        <f t="shared" ca="1" si="0"/>
        <v>#VALUE!</v>
      </c>
      <c r="P24" s="6" t="s">
        <v>50</v>
      </c>
      <c r="Q24" s="6" t="s">
        <v>30</v>
      </c>
      <c r="R24" s="6" t="s">
        <v>30</v>
      </c>
      <c r="S24" s="6" t="s">
        <v>30</v>
      </c>
      <c r="T24" s="11"/>
      <c r="U24" s="6" t="e">
        <f t="shared" ca="1" si="1"/>
        <v>#VALUE!</v>
      </c>
      <c r="V24" s="6" t="e">
        <f t="shared" ca="1" si="2"/>
        <v>#VALUE!</v>
      </c>
      <c r="W24" s="6" t="s">
        <v>52</v>
      </c>
      <c r="X24" s="9"/>
      <c r="Y24" s="9"/>
      <c r="Z24" s="9"/>
      <c r="AA24" s="9"/>
      <c r="AB24" s="9"/>
      <c r="AC24" s="9"/>
      <c r="AD24" s="9"/>
      <c r="AE24" s="9"/>
    </row>
    <row r="25" spans="1:31" ht="63.75">
      <c r="A25" s="9" t="s">
        <v>87</v>
      </c>
      <c r="B25" s="9" t="s">
        <v>82</v>
      </c>
      <c r="C25" s="8" t="s">
        <v>89</v>
      </c>
      <c r="D25" s="8" t="s">
        <v>152</v>
      </c>
      <c r="E25" s="8" t="s">
        <v>298</v>
      </c>
      <c r="F25" s="8" t="s">
        <v>299</v>
      </c>
      <c r="G25" s="8" t="s">
        <v>300</v>
      </c>
      <c r="H25" s="8" t="s">
        <v>301</v>
      </c>
      <c r="I25" s="24" t="s">
        <v>50</v>
      </c>
      <c r="J25" s="24" t="s">
        <v>50</v>
      </c>
      <c r="K25" s="24" t="s">
        <v>185</v>
      </c>
      <c r="L25" s="8" t="s">
        <v>29</v>
      </c>
      <c r="M25" s="8" t="s">
        <v>302</v>
      </c>
      <c r="N25" s="8"/>
      <c r="O25" s="24" t="e">
        <f t="shared" ca="1" si="0"/>
        <v>#VALUE!</v>
      </c>
      <c r="P25" s="24" t="s">
        <v>29</v>
      </c>
      <c r="Q25" s="24" t="s">
        <v>29</v>
      </c>
      <c r="R25" s="24" t="s">
        <v>29</v>
      </c>
      <c r="S25" s="24" t="s">
        <v>29</v>
      </c>
      <c r="T25" s="26" t="s">
        <v>303</v>
      </c>
      <c r="U25" s="24" t="e">
        <f t="shared" ca="1" si="1"/>
        <v>#VALUE!</v>
      </c>
      <c r="V25" s="24" t="e">
        <f t="shared" ca="1" si="2"/>
        <v>#VALUE!</v>
      </c>
      <c r="W25" s="6" t="s">
        <v>52</v>
      </c>
      <c r="X25" s="9" t="s">
        <v>263</v>
      </c>
      <c r="Y25" s="8" t="s">
        <v>304</v>
      </c>
      <c r="Z25" s="8"/>
      <c r="AA25" s="8" t="s">
        <v>226</v>
      </c>
      <c r="AB25" s="8" t="s">
        <v>164</v>
      </c>
      <c r="AC25" s="8"/>
      <c r="AD25" s="8"/>
      <c r="AE25" s="8"/>
    </row>
    <row r="26" spans="1:31" ht="102">
      <c r="A26" s="9" t="s">
        <v>87</v>
      </c>
      <c r="B26" s="9" t="s">
        <v>82</v>
      </c>
      <c r="C26" s="9" t="s">
        <v>90</v>
      </c>
      <c r="D26" s="9" t="s">
        <v>157</v>
      </c>
      <c r="E26" s="8" t="s">
        <v>221</v>
      </c>
      <c r="F26" s="8" t="s">
        <v>222</v>
      </c>
      <c r="G26" s="9" t="s">
        <v>223</v>
      </c>
      <c r="H26" s="8" t="s">
        <v>224</v>
      </c>
      <c r="I26" s="6" t="s">
        <v>29</v>
      </c>
      <c r="J26" s="6" t="s">
        <v>30</v>
      </c>
      <c r="K26" s="6" t="s">
        <v>185</v>
      </c>
      <c r="L26" s="9" t="s">
        <v>30</v>
      </c>
      <c r="M26" s="9" t="s">
        <v>92</v>
      </c>
      <c r="N26" s="9" t="s">
        <v>91</v>
      </c>
      <c r="O26" s="6" t="e">
        <f t="shared" ca="1" si="0"/>
        <v>#VALUE!</v>
      </c>
      <c r="P26" s="6" t="s">
        <v>30</v>
      </c>
      <c r="Q26" s="6" t="s">
        <v>30</v>
      </c>
      <c r="R26" s="6" t="s">
        <v>29</v>
      </c>
      <c r="S26" s="6" t="s">
        <v>29</v>
      </c>
      <c r="T26" s="11"/>
      <c r="U26" s="6" t="e">
        <f t="shared" ca="1" si="1"/>
        <v>#VALUE!</v>
      </c>
      <c r="V26" s="6" t="e">
        <f t="shared" ca="1" si="2"/>
        <v>#VALUE!</v>
      </c>
      <c r="W26" s="6" t="s">
        <v>52</v>
      </c>
      <c r="X26" s="9" t="s">
        <v>33</v>
      </c>
      <c r="Y26" s="9"/>
      <c r="Z26" s="23" t="s">
        <v>1593</v>
      </c>
      <c r="AA26" s="9" t="s">
        <v>226</v>
      </c>
      <c r="AB26" s="9" t="s">
        <v>165</v>
      </c>
      <c r="AC26" s="9"/>
      <c r="AD26" s="9" t="s">
        <v>165</v>
      </c>
      <c r="AE26" s="9"/>
    </row>
    <row r="27" spans="1:31" ht="25.5">
      <c r="A27" s="9" t="s">
        <v>87</v>
      </c>
      <c r="B27" s="9" t="s">
        <v>82</v>
      </c>
      <c r="C27" s="9" t="s">
        <v>93</v>
      </c>
      <c r="D27" s="9" t="s">
        <v>166</v>
      </c>
      <c r="E27" s="8" t="s">
        <v>227</v>
      </c>
      <c r="F27" s="8" t="s">
        <v>228</v>
      </c>
      <c r="G27" s="9" t="s">
        <v>229</v>
      </c>
      <c r="H27" s="9" t="s">
        <v>230</v>
      </c>
      <c r="I27" s="6" t="s">
        <v>50</v>
      </c>
      <c r="J27" s="6" t="s">
        <v>29</v>
      </c>
      <c r="K27" s="6" t="s">
        <v>185</v>
      </c>
      <c r="L27" s="9" t="s">
        <v>30</v>
      </c>
      <c r="M27" s="9" t="s">
        <v>95</v>
      </c>
      <c r="N27" s="9" t="s">
        <v>94</v>
      </c>
      <c r="O27" s="6" t="e">
        <f t="shared" ca="1" si="0"/>
        <v>#VALUE!</v>
      </c>
      <c r="P27" s="6" t="s">
        <v>50</v>
      </c>
      <c r="Q27" s="6" t="s">
        <v>50</v>
      </c>
      <c r="R27" s="6" t="s">
        <v>30</v>
      </c>
      <c r="S27" s="6" t="s">
        <v>50</v>
      </c>
      <c r="T27" s="11"/>
      <c r="U27" s="6" t="e">
        <f t="shared" ca="1" si="1"/>
        <v>#VALUE!</v>
      </c>
      <c r="V27" s="6" t="e">
        <f t="shared" ca="1" si="2"/>
        <v>#VALUE!</v>
      </c>
      <c r="W27" s="6" t="s">
        <v>52</v>
      </c>
      <c r="X27" s="9" t="s">
        <v>33</v>
      </c>
      <c r="Y27" s="9"/>
      <c r="Z27" s="9"/>
      <c r="AA27" s="9"/>
      <c r="AB27" s="9"/>
      <c r="AC27" s="9"/>
      <c r="AD27" s="9"/>
      <c r="AE27" s="9"/>
    </row>
    <row r="28" spans="1:31" ht="89.25">
      <c r="A28" s="9" t="s">
        <v>87</v>
      </c>
      <c r="B28" s="9" t="s">
        <v>82</v>
      </c>
      <c r="C28" s="8" t="s">
        <v>96</v>
      </c>
      <c r="D28" s="8" t="s">
        <v>152</v>
      </c>
      <c r="E28" s="8" t="s">
        <v>305</v>
      </c>
      <c r="F28" s="8" t="s">
        <v>306</v>
      </c>
      <c r="G28" s="8" t="s">
        <v>307</v>
      </c>
      <c r="H28" s="25" t="s">
        <v>1594</v>
      </c>
      <c r="I28" s="24" t="s">
        <v>29</v>
      </c>
      <c r="J28" s="24" t="s">
        <v>29</v>
      </c>
      <c r="K28" s="24" t="s">
        <v>195</v>
      </c>
      <c r="L28" s="8" t="s">
        <v>29</v>
      </c>
      <c r="M28" s="8" t="s">
        <v>309</v>
      </c>
      <c r="N28" s="8" t="s">
        <v>310</v>
      </c>
      <c r="O28" s="24" t="e">
        <f t="shared" ca="1" si="0"/>
        <v>#VALUE!</v>
      </c>
      <c r="P28" s="24" t="s">
        <v>29</v>
      </c>
      <c r="Q28" s="24" t="s">
        <v>30</v>
      </c>
      <c r="R28" s="24" t="s">
        <v>50</v>
      </c>
      <c r="S28" s="24" t="s">
        <v>30</v>
      </c>
      <c r="T28" s="26"/>
      <c r="U28" s="24" t="e">
        <f t="shared" ca="1" si="1"/>
        <v>#VALUE!</v>
      </c>
      <c r="V28" s="24" t="e">
        <f t="shared" ca="1" si="2"/>
        <v>#VALUE!</v>
      </c>
      <c r="W28" s="6" t="s">
        <v>40</v>
      </c>
      <c r="X28" s="9" t="s">
        <v>263</v>
      </c>
      <c r="Y28" s="8" t="s">
        <v>311</v>
      </c>
      <c r="Z28" s="25" t="s">
        <v>312</v>
      </c>
      <c r="AA28" s="8"/>
      <c r="AB28" s="8" t="s">
        <v>164</v>
      </c>
      <c r="AC28" s="8" t="s">
        <v>313</v>
      </c>
      <c r="AD28" s="8"/>
      <c r="AE28" s="8"/>
    </row>
    <row r="29" spans="1:31" ht="51">
      <c r="A29" s="9" t="s">
        <v>87</v>
      </c>
      <c r="B29" s="9" t="s">
        <v>99</v>
      </c>
      <c r="C29" s="8" t="s">
        <v>100</v>
      </c>
      <c r="D29" s="9" t="s">
        <v>157</v>
      </c>
      <c r="E29" s="8" t="s">
        <v>314</v>
      </c>
      <c r="F29" s="8" t="s">
        <v>315</v>
      </c>
      <c r="G29" s="9" t="s">
        <v>229</v>
      </c>
      <c r="H29" s="9" t="s">
        <v>316</v>
      </c>
      <c r="I29" s="6" t="s">
        <v>29</v>
      </c>
      <c r="J29" s="6" t="s">
        <v>29</v>
      </c>
      <c r="K29" s="6" t="s">
        <v>30</v>
      </c>
      <c r="L29" s="9" t="s">
        <v>50</v>
      </c>
      <c r="M29" s="9"/>
      <c r="N29" s="9" t="s">
        <v>317</v>
      </c>
      <c r="O29" s="6" t="e">
        <f t="shared" ca="1" si="0"/>
        <v>#VALUE!</v>
      </c>
      <c r="P29" s="6" t="s">
        <v>30</v>
      </c>
      <c r="Q29" s="6" t="s">
        <v>30</v>
      </c>
      <c r="R29" s="6" t="s">
        <v>30</v>
      </c>
      <c r="S29" s="6" t="s">
        <v>30</v>
      </c>
      <c r="T29" s="11"/>
      <c r="U29" s="6" t="e">
        <f t="shared" ca="1" si="1"/>
        <v>#VALUE!</v>
      </c>
      <c r="V29" s="6" t="e">
        <f t="shared" ca="1" si="2"/>
        <v>#VALUE!</v>
      </c>
      <c r="W29" s="6" t="s">
        <v>32</v>
      </c>
      <c r="X29" s="9" t="s">
        <v>263</v>
      </c>
      <c r="Y29" s="9"/>
      <c r="Z29" s="9"/>
      <c r="AA29" s="9" t="s">
        <v>250</v>
      </c>
      <c r="AB29" s="9"/>
      <c r="AC29" s="9"/>
      <c r="AD29" s="9" t="s">
        <v>165</v>
      </c>
      <c r="AE29" s="9"/>
    </row>
    <row r="30" spans="1:31" ht="25.5">
      <c r="A30" s="9" t="s">
        <v>87</v>
      </c>
      <c r="B30" s="9" t="s">
        <v>99</v>
      </c>
      <c r="C30" s="9" t="s">
        <v>101</v>
      </c>
      <c r="D30" s="9" t="s">
        <v>166</v>
      </c>
      <c r="E30" s="8" t="s">
        <v>231</v>
      </c>
      <c r="F30" s="8" t="s">
        <v>232</v>
      </c>
      <c r="G30" s="9" t="s">
        <v>233</v>
      </c>
      <c r="H30" s="9" t="s">
        <v>234</v>
      </c>
      <c r="I30" s="6" t="s">
        <v>29</v>
      </c>
      <c r="J30" s="6" t="s">
        <v>29</v>
      </c>
      <c r="K30" s="6" t="s">
        <v>30</v>
      </c>
      <c r="L30" s="9" t="s">
        <v>29</v>
      </c>
      <c r="M30" s="9"/>
      <c r="N30" s="9"/>
      <c r="O30" s="6" t="e">
        <f t="shared" ca="1" si="0"/>
        <v>#VALUE!</v>
      </c>
      <c r="P30" s="6" t="s">
        <v>29</v>
      </c>
      <c r="Q30" s="6" t="s">
        <v>29</v>
      </c>
      <c r="R30" s="6" t="s">
        <v>30</v>
      </c>
      <c r="S30" s="6" t="s">
        <v>29</v>
      </c>
      <c r="T30" s="11"/>
      <c r="U30" s="6" t="e">
        <f t="shared" ca="1" si="1"/>
        <v>#VALUE!</v>
      </c>
      <c r="V30" s="6" t="e">
        <f t="shared" ca="1" si="2"/>
        <v>#VALUE!</v>
      </c>
      <c r="W30" s="6" t="s">
        <v>32</v>
      </c>
      <c r="X30" s="9" t="s">
        <v>33</v>
      </c>
      <c r="Y30" s="9"/>
      <c r="Z30" s="9"/>
      <c r="AA30" s="9"/>
      <c r="AB30" s="9"/>
      <c r="AC30" s="9"/>
      <c r="AD30" s="9"/>
      <c r="AE30" s="9"/>
    </row>
    <row r="31" spans="1:31" ht="191.25">
      <c r="A31" s="9" t="s">
        <v>87</v>
      </c>
      <c r="B31" s="9" t="s">
        <v>99</v>
      </c>
      <c r="C31" s="8" t="s">
        <v>102</v>
      </c>
      <c r="D31" s="8" t="s">
        <v>152</v>
      </c>
      <c r="E31" s="8" t="s">
        <v>318</v>
      </c>
      <c r="F31" s="8" t="s">
        <v>319</v>
      </c>
      <c r="G31" s="8" t="s">
        <v>320</v>
      </c>
      <c r="H31" s="8" t="s">
        <v>321</v>
      </c>
      <c r="I31" s="24" t="s">
        <v>29</v>
      </c>
      <c r="J31" s="24" t="s">
        <v>30</v>
      </c>
      <c r="K31" s="24" t="s">
        <v>195</v>
      </c>
      <c r="L31" s="8" t="s">
        <v>29</v>
      </c>
      <c r="M31" s="8" t="s">
        <v>322</v>
      </c>
      <c r="N31" s="8"/>
      <c r="O31" s="24" t="e">
        <f t="shared" ca="1" si="0"/>
        <v>#VALUE!</v>
      </c>
      <c r="P31" s="24" t="s">
        <v>29</v>
      </c>
      <c r="Q31" s="24" t="s">
        <v>29</v>
      </c>
      <c r="R31" s="24" t="s">
        <v>29</v>
      </c>
      <c r="S31" s="24" t="s">
        <v>29</v>
      </c>
      <c r="T31" s="26"/>
      <c r="U31" s="24" t="e">
        <f t="shared" ca="1" si="1"/>
        <v>#VALUE!</v>
      </c>
      <c r="V31" s="24" t="e">
        <f t="shared" ca="1" si="2"/>
        <v>#VALUE!</v>
      </c>
      <c r="W31" s="6" t="s">
        <v>52</v>
      </c>
      <c r="X31" s="9" t="s">
        <v>263</v>
      </c>
      <c r="Y31" s="8" t="s">
        <v>323</v>
      </c>
      <c r="Z31" s="25" t="s">
        <v>324</v>
      </c>
      <c r="AA31" s="8" t="s">
        <v>250</v>
      </c>
      <c r="AB31" s="8"/>
      <c r="AC31" s="8"/>
      <c r="AD31" s="8" t="s">
        <v>325</v>
      </c>
      <c r="AE31" s="8"/>
    </row>
    <row r="32" spans="1:31" ht="13.5">
      <c r="A32" s="9" t="s">
        <v>87</v>
      </c>
      <c r="B32" s="9" t="s">
        <v>99</v>
      </c>
      <c r="C32" s="9" t="s">
        <v>103</v>
      </c>
      <c r="D32" s="9" t="s">
        <v>157</v>
      </c>
      <c r="E32" s="8" t="s">
        <v>326</v>
      </c>
      <c r="F32" s="8" t="s">
        <v>327</v>
      </c>
      <c r="G32" s="9" t="s">
        <v>229</v>
      </c>
      <c r="H32" s="9" t="s">
        <v>328</v>
      </c>
      <c r="I32" s="6" t="s">
        <v>29</v>
      </c>
      <c r="J32" s="6" t="s">
        <v>29</v>
      </c>
      <c r="K32" s="6" t="s">
        <v>185</v>
      </c>
      <c r="L32" s="9" t="s">
        <v>29</v>
      </c>
      <c r="M32" s="9"/>
      <c r="N32" s="9"/>
      <c r="O32" s="6" t="e">
        <f t="shared" ca="1" si="0"/>
        <v>#VALUE!</v>
      </c>
      <c r="P32" s="6" t="s">
        <v>30</v>
      </c>
      <c r="Q32" s="6" t="s">
        <v>30</v>
      </c>
      <c r="R32" s="6" t="s">
        <v>30</v>
      </c>
      <c r="S32" s="6" t="s">
        <v>29</v>
      </c>
      <c r="T32" s="11"/>
      <c r="U32" s="6" t="e">
        <f t="shared" ca="1" si="1"/>
        <v>#VALUE!</v>
      </c>
      <c r="V32" s="6" t="e">
        <f t="shared" ca="1" si="2"/>
        <v>#VALUE!</v>
      </c>
      <c r="W32" s="6" t="s">
        <v>40</v>
      </c>
      <c r="X32" s="9" t="s">
        <v>263</v>
      </c>
      <c r="Y32" s="9"/>
      <c r="Z32" s="9"/>
      <c r="AA32" s="9" t="s">
        <v>329</v>
      </c>
      <c r="AB32" s="9"/>
      <c r="AC32" s="9"/>
      <c r="AD32" s="9" t="s">
        <v>165</v>
      </c>
      <c r="AE32" s="9"/>
    </row>
    <row r="33" spans="1:31" ht="25.5">
      <c r="A33" s="9" t="s">
        <v>87</v>
      </c>
      <c r="B33" s="9" t="s">
        <v>104</v>
      </c>
      <c r="C33" s="9" t="s">
        <v>105</v>
      </c>
      <c r="D33" s="9" t="s">
        <v>166</v>
      </c>
      <c r="E33" s="8" t="s">
        <v>374</v>
      </c>
      <c r="F33" s="8" t="s">
        <v>375</v>
      </c>
      <c r="G33" s="9" t="s">
        <v>376</v>
      </c>
      <c r="H33" s="9" t="s">
        <v>377</v>
      </c>
      <c r="I33" s="6" t="s">
        <v>30</v>
      </c>
      <c r="J33" s="6" t="s">
        <v>29</v>
      </c>
      <c r="K33" s="6" t="s">
        <v>30</v>
      </c>
      <c r="L33" s="9" t="s">
        <v>50</v>
      </c>
      <c r="M33" s="9" t="s">
        <v>107</v>
      </c>
      <c r="N33" s="9" t="s">
        <v>106</v>
      </c>
      <c r="O33" s="6" t="e">
        <f t="shared" ca="1" si="0"/>
        <v>#VALUE!</v>
      </c>
      <c r="P33" s="6" t="s">
        <v>30</v>
      </c>
      <c r="Q33" s="6" t="s">
        <v>30</v>
      </c>
      <c r="R33" s="6" t="s">
        <v>29</v>
      </c>
      <c r="S33" s="6" t="s">
        <v>29</v>
      </c>
      <c r="T33" s="11"/>
      <c r="U33" s="6" t="e">
        <f t="shared" ca="1" si="1"/>
        <v>#VALUE!</v>
      </c>
      <c r="V33" s="6" t="e">
        <f t="shared" ca="1" si="2"/>
        <v>#VALUE!</v>
      </c>
      <c r="W33" s="6" t="s">
        <v>32</v>
      </c>
      <c r="X33" s="9"/>
      <c r="Y33" s="9"/>
      <c r="Z33" s="9"/>
      <c r="AA33" s="9"/>
      <c r="AB33" s="9"/>
      <c r="AC33" s="9"/>
      <c r="AD33" s="9"/>
      <c r="AE33" s="9"/>
    </row>
    <row r="34" spans="1:31" ht="76.5">
      <c r="A34" s="9" t="s">
        <v>87</v>
      </c>
      <c r="B34" s="9" t="s">
        <v>104</v>
      </c>
      <c r="C34" s="8" t="s">
        <v>378</v>
      </c>
      <c r="D34" s="8" t="s">
        <v>152</v>
      </c>
      <c r="E34" s="8" t="s">
        <v>379</v>
      </c>
      <c r="F34" s="8" t="s">
        <v>380</v>
      </c>
      <c r="G34" s="8" t="s">
        <v>381</v>
      </c>
      <c r="H34" s="8"/>
      <c r="I34" s="24" t="s">
        <v>30</v>
      </c>
      <c r="J34" s="24" t="s">
        <v>30</v>
      </c>
      <c r="K34" s="24" t="s">
        <v>195</v>
      </c>
      <c r="L34" s="8" t="s">
        <v>29</v>
      </c>
      <c r="M34" s="8" t="s">
        <v>107</v>
      </c>
      <c r="N34" s="8" t="s">
        <v>106</v>
      </c>
      <c r="O34" s="24" t="e">
        <f t="shared" ca="1" si="0"/>
        <v>#VALUE!</v>
      </c>
      <c r="P34" s="24" t="s">
        <v>50</v>
      </c>
      <c r="Q34" s="24" t="s">
        <v>50</v>
      </c>
      <c r="R34" s="24" t="s">
        <v>50</v>
      </c>
      <c r="S34" s="24" t="s">
        <v>30</v>
      </c>
      <c r="T34" s="26"/>
      <c r="U34" s="24" t="e">
        <f t="shared" ca="1" si="1"/>
        <v>#VALUE!</v>
      </c>
      <c r="V34" s="24" t="e">
        <f t="shared" ca="1" si="2"/>
        <v>#VALUE!</v>
      </c>
      <c r="W34" s="6"/>
      <c r="X34" s="9"/>
      <c r="Y34" s="8"/>
      <c r="Z34" s="8"/>
      <c r="AA34" s="8"/>
      <c r="AB34" s="8"/>
      <c r="AC34" s="8"/>
      <c r="AD34" s="8"/>
      <c r="AE34" s="8"/>
    </row>
    <row r="35" spans="1:31" ht="51">
      <c r="A35" s="9" t="s">
        <v>87</v>
      </c>
      <c r="B35" s="9" t="s">
        <v>104</v>
      </c>
      <c r="C35" s="9" t="s">
        <v>109</v>
      </c>
      <c r="D35" s="9" t="s">
        <v>157</v>
      </c>
      <c r="E35" s="8" t="s">
        <v>235</v>
      </c>
      <c r="F35" s="8" t="s">
        <v>236</v>
      </c>
      <c r="G35" s="9" t="s">
        <v>237</v>
      </c>
      <c r="H35" s="9" t="s">
        <v>238</v>
      </c>
      <c r="I35" s="6" t="s">
        <v>50</v>
      </c>
      <c r="J35" s="6" t="s">
        <v>29</v>
      </c>
      <c r="K35" s="6" t="s">
        <v>30</v>
      </c>
      <c r="L35" s="9" t="s">
        <v>30</v>
      </c>
      <c r="M35" s="9" t="s">
        <v>111</v>
      </c>
      <c r="N35" s="9" t="s">
        <v>110</v>
      </c>
      <c r="O35" s="6" t="e">
        <f t="shared" ca="1" si="0"/>
        <v>#VALUE!</v>
      </c>
      <c r="P35" s="6" t="s">
        <v>29</v>
      </c>
      <c r="Q35" s="6" t="s">
        <v>29</v>
      </c>
      <c r="R35" s="6" t="s">
        <v>30</v>
      </c>
      <c r="S35" s="6" t="s">
        <v>30</v>
      </c>
      <c r="T35" s="11"/>
      <c r="U35" s="6" t="e">
        <f t="shared" ca="1" si="1"/>
        <v>#VALUE!</v>
      </c>
      <c r="V35" s="6" t="e">
        <f t="shared" ca="1" si="2"/>
        <v>#VALUE!</v>
      </c>
      <c r="W35" s="6" t="s">
        <v>40</v>
      </c>
      <c r="X35" s="9" t="s">
        <v>33</v>
      </c>
      <c r="Y35" s="9"/>
      <c r="Z35" s="9"/>
      <c r="AA35" s="9" t="s">
        <v>239</v>
      </c>
      <c r="AB35" s="9" t="s">
        <v>164</v>
      </c>
      <c r="AC35" s="9"/>
      <c r="AD35" s="9" t="s">
        <v>165</v>
      </c>
      <c r="AE35" s="9"/>
    </row>
    <row r="36" spans="1:31" ht="25.5">
      <c r="A36" s="9" t="s">
        <v>87</v>
      </c>
      <c r="B36" s="9" t="s">
        <v>104</v>
      </c>
      <c r="C36" s="9" t="s">
        <v>112</v>
      </c>
      <c r="D36" s="9" t="s">
        <v>166</v>
      </c>
      <c r="E36" s="8" t="s">
        <v>382</v>
      </c>
      <c r="F36" s="8" t="s">
        <v>383</v>
      </c>
      <c r="G36" s="9" t="s">
        <v>384</v>
      </c>
      <c r="H36" s="9" t="s">
        <v>385</v>
      </c>
      <c r="I36" s="6" t="s">
        <v>50</v>
      </c>
      <c r="J36" s="6" t="s">
        <v>30</v>
      </c>
      <c r="K36" s="6" t="s">
        <v>30</v>
      </c>
      <c r="L36" s="9" t="s">
        <v>29</v>
      </c>
      <c r="M36" s="9" t="s">
        <v>114</v>
      </c>
      <c r="N36" s="9" t="s">
        <v>113</v>
      </c>
      <c r="O36" s="6" t="e">
        <f t="shared" ca="1" si="0"/>
        <v>#VALUE!</v>
      </c>
      <c r="P36" s="6" t="s">
        <v>29</v>
      </c>
      <c r="Q36" s="6" t="s">
        <v>29</v>
      </c>
      <c r="R36" s="6" t="s">
        <v>29</v>
      </c>
      <c r="S36" s="6" t="s">
        <v>29</v>
      </c>
      <c r="T36" s="11"/>
      <c r="U36" s="6" t="e">
        <f t="shared" ca="1" si="1"/>
        <v>#VALUE!</v>
      </c>
      <c r="V36" s="6" t="e">
        <f t="shared" ca="1" si="2"/>
        <v>#VALUE!</v>
      </c>
      <c r="W36" s="6" t="s">
        <v>32</v>
      </c>
      <c r="X36" s="9"/>
      <c r="Y36" s="9"/>
      <c r="Z36" s="9"/>
      <c r="AA36" s="9"/>
      <c r="AB36" s="9"/>
      <c r="AC36" s="9"/>
      <c r="AD36" s="9"/>
      <c r="AE36" s="9"/>
    </row>
    <row r="37" spans="1:31" ht="89.25">
      <c r="A37" s="9" t="s">
        <v>87</v>
      </c>
      <c r="B37" s="9" t="s">
        <v>104</v>
      </c>
      <c r="C37" s="8" t="s">
        <v>115</v>
      </c>
      <c r="D37" s="8" t="s">
        <v>152</v>
      </c>
      <c r="E37" s="8" t="s">
        <v>240</v>
      </c>
      <c r="F37" s="8" t="s">
        <v>241</v>
      </c>
      <c r="G37" s="8" t="s">
        <v>242</v>
      </c>
      <c r="H37" s="8" t="s">
        <v>243</v>
      </c>
      <c r="I37" s="24" t="s">
        <v>30</v>
      </c>
      <c r="J37" s="24" t="s">
        <v>30</v>
      </c>
      <c r="K37" s="24" t="s">
        <v>30</v>
      </c>
      <c r="L37" s="8" t="s">
        <v>30</v>
      </c>
      <c r="M37" s="8" t="s">
        <v>114</v>
      </c>
      <c r="N37" s="8" t="s">
        <v>244</v>
      </c>
      <c r="O37" s="24" t="e">
        <f t="shared" ca="1" si="0"/>
        <v>#VALUE!</v>
      </c>
      <c r="P37" s="24" t="s">
        <v>50</v>
      </c>
      <c r="Q37" s="24" t="s">
        <v>30</v>
      </c>
      <c r="R37" s="24" t="s">
        <v>30</v>
      </c>
      <c r="S37" s="24" t="s">
        <v>30</v>
      </c>
      <c r="T37" s="26"/>
      <c r="U37" s="24" t="e">
        <f t="shared" ca="1" si="1"/>
        <v>#VALUE!</v>
      </c>
      <c r="V37" s="24" t="e">
        <f t="shared" ca="1" si="2"/>
        <v>#VALUE!</v>
      </c>
      <c r="W37" s="6" t="s">
        <v>32</v>
      </c>
      <c r="X37" s="9" t="s">
        <v>33</v>
      </c>
      <c r="Y37" s="8"/>
      <c r="Z37" s="8"/>
      <c r="AA37" s="8" t="s">
        <v>245</v>
      </c>
      <c r="AB37" s="8"/>
      <c r="AC37" s="8"/>
      <c r="AD37" s="8"/>
      <c r="AE37" s="8"/>
    </row>
    <row r="38" spans="1:31" ht="38.25">
      <c r="A38" s="9" t="s">
        <v>87</v>
      </c>
      <c r="B38" s="9" t="s">
        <v>104</v>
      </c>
      <c r="C38" s="9" t="s">
        <v>116</v>
      </c>
      <c r="D38" s="9" t="s">
        <v>157</v>
      </c>
      <c r="E38" s="27" t="s">
        <v>246</v>
      </c>
      <c r="F38" s="28" t="s">
        <v>117</v>
      </c>
      <c r="G38" s="9" t="s">
        <v>247</v>
      </c>
      <c r="H38" s="9" t="s">
        <v>248</v>
      </c>
      <c r="I38" s="6" t="s">
        <v>50</v>
      </c>
      <c r="J38" s="6" t="s">
        <v>30</v>
      </c>
      <c r="K38" s="6" t="s">
        <v>30</v>
      </c>
      <c r="L38" s="9" t="s">
        <v>29</v>
      </c>
      <c r="M38" s="9" t="s">
        <v>249</v>
      </c>
      <c r="N38" s="9"/>
      <c r="O38" s="6" t="e">
        <f t="shared" ca="1" si="0"/>
        <v>#VALUE!</v>
      </c>
      <c r="P38" s="6" t="s">
        <v>30</v>
      </c>
      <c r="Q38" s="6" t="s">
        <v>29</v>
      </c>
      <c r="R38" s="6" t="s">
        <v>29</v>
      </c>
      <c r="S38" s="6" t="s">
        <v>29</v>
      </c>
      <c r="T38" s="11"/>
      <c r="U38" s="6" t="e">
        <f t="shared" ca="1" si="1"/>
        <v>#VALUE!</v>
      </c>
      <c r="V38" s="6" t="e">
        <f t="shared" ca="1" si="2"/>
        <v>#VALUE!</v>
      </c>
      <c r="W38" s="6" t="s">
        <v>32</v>
      </c>
      <c r="X38" s="9" t="s">
        <v>33</v>
      </c>
      <c r="Y38" s="9"/>
      <c r="Z38" s="9"/>
      <c r="AA38" s="9" t="s">
        <v>250</v>
      </c>
      <c r="AB38" s="9"/>
      <c r="AC38" s="9"/>
      <c r="AD38" s="9" t="s">
        <v>165</v>
      </c>
      <c r="AE38" s="9"/>
    </row>
    <row r="39" spans="1:31" ht="13.5">
      <c r="A39" s="9" t="s">
        <v>87</v>
      </c>
      <c r="B39" s="9" t="s">
        <v>104</v>
      </c>
      <c r="C39" s="9" t="s">
        <v>118</v>
      </c>
      <c r="D39" s="9" t="s">
        <v>166</v>
      </c>
      <c r="E39" s="8" t="s">
        <v>386</v>
      </c>
      <c r="F39" s="8" t="s">
        <v>387</v>
      </c>
      <c r="G39" s="9" t="s">
        <v>229</v>
      </c>
      <c r="H39" s="9" t="s">
        <v>388</v>
      </c>
      <c r="I39" s="6" t="s">
        <v>50</v>
      </c>
      <c r="J39" s="6" t="s">
        <v>29</v>
      </c>
      <c r="K39" s="6" t="s">
        <v>185</v>
      </c>
      <c r="L39" s="9" t="s">
        <v>30</v>
      </c>
      <c r="M39" s="9"/>
      <c r="N39" s="9"/>
      <c r="O39" s="6" t="e">
        <f t="shared" ca="1" si="0"/>
        <v>#VALUE!</v>
      </c>
      <c r="P39" s="6" t="s">
        <v>30</v>
      </c>
      <c r="Q39" s="6" t="s">
        <v>30</v>
      </c>
      <c r="R39" s="6" t="s">
        <v>30</v>
      </c>
      <c r="S39" s="6" t="s">
        <v>29</v>
      </c>
      <c r="T39" s="11"/>
      <c r="U39" s="6" t="e">
        <f t="shared" ca="1" si="1"/>
        <v>#VALUE!</v>
      </c>
      <c r="V39" s="6" t="e">
        <f t="shared" ca="1" si="2"/>
        <v>#VALUE!</v>
      </c>
      <c r="W39" s="6" t="s">
        <v>52</v>
      </c>
      <c r="X39" s="9"/>
      <c r="Y39" s="9"/>
      <c r="Z39" s="9"/>
      <c r="AA39" s="9"/>
      <c r="AB39" s="9"/>
      <c r="AC39" s="9"/>
      <c r="AD39" s="9"/>
      <c r="AE39" s="9"/>
    </row>
    <row r="40" spans="1:31" ht="76.5">
      <c r="A40" s="9" t="s">
        <v>87</v>
      </c>
      <c r="B40" s="9" t="s">
        <v>104</v>
      </c>
      <c r="C40" s="8" t="s">
        <v>119</v>
      </c>
      <c r="D40" s="8" t="s">
        <v>152</v>
      </c>
      <c r="E40" s="8" t="s">
        <v>330</v>
      </c>
      <c r="F40" s="8" t="s">
        <v>331</v>
      </c>
      <c r="G40" s="8"/>
      <c r="H40" s="8" t="s">
        <v>332</v>
      </c>
      <c r="I40" s="24" t="s">
        <v>29</v>
      </c>
      <c r="J40" s="24" t="s">
        <v>30</v>
      </c>
      <c r="K40" s="24" t="s">
        <v>30</v>
      </c>
      <c r="L40" s="8" t="s">
        <v>29</v>
      </c>
      <c r="M40" s="8"/>
      <c r="N40" s="8"/>
      <c r="O40" s="24" t="e">
        <f t="shared" ca="1" si="0"/>
        <v>#VALUE!</v>
      </c>
      <c r="P40" s="24" t="s">
        <v>50</v>
      </c>
      <c r="Q40" s="24" t="s">
        <v>30</v>
      </c>
      <c r="R40" s="24" t="s">
        <v>50</v>
      </c>
      <c r="S40" s="24" t="s">
        <v>30</v>
      </c>
      <c r="T40" s="26"/>
      <c r="U40" s="24" t="e">
        <f t="shared" ca="1" si="1"/>
        <v>#VALUE!</v>
      </c>
      <c r="V40" s="24" t="e">
        <f t="shared" ca="1" si="2"/>
        <v>#VALUE!</v>
      </c>
      <c r="W40" s="6" t="s">
        <v>40</v>
      </c>
      <c r="X40" s="9" t="s">
        <v>263</v>
      </c>
      <c r="Y40" s="8"/>
      <c r="Z40" s="8"/>
      <c r="AA40" s="8" t="s">
        <v>329</v>
      </c>
      <c r="AB40" s="8"/>
      <c r="AC40" s="8"/>
      <c r="AD40" s="8"/>
      <c r="AE40" s="8"/>
    </row>
    <row r="41" spans="1:31" ht="51">
      <c r="A41" s="9" t="s">
        <v>87</v>
      </c>
      <c r="B41" s="9" t="s">
        <v>104</v>
      </c>
      <c r="C41" s="9" t="s">
        <v>120</v>
      </c>
      <c r="D41" s="9" t="s">
        <v>157</v>
      </c>
      <c r="E41" s="8" t="s">
        <v>333</v>
      </c>
      <c r="F41" s="8" t="s">
        <v>334</v>
      </c>
      <c r="G41" s="9" t="s">
        <v>229</v>
      </c>
      <c r="H41" s="9" t="s">
        <v>335</v>
      </c>
      <c r="I41" s="6" t="s">
        <v>29</v>
      </c>
      <c r="J41" s="6" t="s">
        <v>30</v>
      </c>
      <c r="K41" s="6" t="s">
        <v>185</v>
      </c>
      <c r="L41" s="9" t="s">
        <v>29</v>
      </c>
      <c r="M41" s="9"/>
      <c r="N41" s="9" t="s">
        <v>336</v>
      </c>
      <c r="O41" s="6" t="e">
        <f t="shared" ca="1" si="0"/>
        <v>#VALUE!</v>
      </c>
      <c r="P41" s="6" t="s">
        <v>50</v>
      </c>
      <c r="Q41" s="6" t="s">
        <v>50</v>
      </c>
      <c r="R41" s="6" t="s">
        <v>30</v>
      </c>
      <c r="S41" s="6" t="s">
        <v>29</v>
      </c>
      <c r="T41" s="11"/>
      <c r="U41" s="6" t="e">
        <f t="shared" ca="1" si="1"/>
        <v>#VALUE!</v>
      </c>
      <c r="V41" s="6" t="e">
        <f t="shared" ca="1" si="2"/>
        <v>#VALUE!</v>
      </c>
      <c r="W41" s="6" t="s">
        <v>40</v>
      </c>
      <c r="X41" s="9" t="s">
        <v>263</v>
      </c>
      <c r="Y41" s="9"/>
      <c r="Z41" s="9"/>
      <c r="AA41" s="9" t="s">
        <v>337</v>
      </c>
      <c r="AB41" s="9"/>
      <c r="AC41" s="9"/>
      <c r="AD41" s="9" t="s">
        <v>165</v>
      </c>
      <c r="AE41" s="9"/>
    </row>
    <row r="42" spans="1:31" ht="25.5">
      <c r="A42" s="9" t="s">
        <v>87</v>
      </c>
      <c r="B42" s="9" t="s">
        <v>104</v>
      </c>
      <c r="C42" s="9" t="s">
        <v>121</v>
      </c>
      <c r="D42" s="9" t="s">
        <v>166</v>
      </c>
      <c r="E42" s="8" t="s">
        <v>389</v>
      </c>
      <c r="F42" s="8" t="s">
        <v>390</v>
      </c>
      <c r="G42" s="9" t="s">
        <v>391</v>
      </c>
      <c r="H42" s="9" t="s">
        <v>392</v>
      </c>
      <c r="I42" s="6" t="s">
        <v>50</v>
      </c>
      <c r="J42" s="6" t="s">
        <v>50</v>
      </c>
      <c r="K42" s="6" t="s">
        <v>185</v>
      </c>
      <c r="L42" s="9" t="s">
        <v>29</v>
      </c>
      <c r="M42" s="9"/>
      <c r="N42" s="9"/>
      <c r="O42" s="6" t="e">
        <f t="shared" ca="1" si="0"/>
        <v>#VALUE!</v>
      </c>
      <c r="P42" s="6" t="s">
        <v>30</v>
      </c>
      <c r="Q42" s="6" t="s">
        <v>29</v>
      </c>
      <c r="R42" s="6" t="s">
        <v>30</v>
      </c>
      <c r="S42" s="6" t="s">
        <v>30</v>
      </c>
      <c r="T42" s="11"/>
      <c r="U42" s="6" t="e">
        <f t="shared" ca="1" si="1"/>
        <v>#VALUE!</v>
      </c>
      <c r="V42" s="6" t="e">
        <f t="shared" ca="1" si="2"/>
        <v>#VALUE!</v>
      </c>
      <c r="W42" s="6" t="s">
        <v>52</v>
      </c>
      <c r="X42" s="9"/>
      <c r="Y42" s="9"/>
      <c r="Z42" s="9"/>
      <c r="AA42" s="9"/>
      <c r="AB42" s="9"/>
      <c r="AC42" s="9"/>
      <c r="AD42" s="9"/>
      <c r="AE42" s="9"/>
    </row>
    <row r="43" spans="1:31" ht="63.75">
      <c r="A43" s="9" t="s">
        <v>87</v>
      </c>
      <c r="B43" s="9" t="s">
        <v>104</v>
      </c>
      <c r="C43" s="8" t="s">
        <v>122</v>
      </c>
      <c r="D43" s="8" t="s">
        <v>152</v>
      </c>
      <c r="E43" s="8" t="s">
        <v>338</v>
      </c>
      <c r="F43" s="8" t="s">
        <v>339</v>
      </c>
      <c r="G43" s="8" t="s">
        <v>340</v>
      </c>
      <c r="H43" s="8" t="s">
        <v>341</v>
      </c>
      <c r="I43" s="24" t="s">
        <v>29</v>
      </c>
      <c r="J43" s="24" t="s">
        <v>29</v>
      </c>
      <c r="K43" s="24" t="s">
        <v>195</v>
      </c>
      <c r="L43" s="8" t="s">
        <v>50</v>
      </c>
      <c r="M43" s="8" t="s">
        <v>342</v>
      </c>
      <c r="N43" s="8"/>
      <c r="O43" s="24" t="e">
        <f t="shared" ca="1" si="0"/>
        <v>#VALUE!</v>
      </c>
      <c r="P43" s="24" t="s">
        <v>29</v>
      </c>
      <c r="Q43" s="24" t="s">
        <v>29</v>
      </c>
      <c r="R43" s="24" t="s">
        <v>29</v>
      </c>
      <c r="S43" s="24" t="s">
        <v>29</v>
      </c>
      <c r="T43" s="26" t="s">
        <v>343</v>
      </c>
      <c r="U43" s="24" t="e">
        <f t="shared" ca="1" si="1"/>
        <v>#VALUE!</v>
      </c>
      <c r="V43" s="24" t="e">
        <f t="shared" ca="1" si="2"/>
        <v>#VALUE!</v>
      </c>
      <c r="W43" s="6" t="s">
        <v>40</v>
      </c>
      <c r="X43" s="9" t="s">
        <v>263</v>
      </c>
      <c r="Y43" s="8" t="s">
        <v>344</v>
      </c>
      <c r="Z43" s="8"/>
      <c r="AA43" s="8" t="s">
        <v>250</v>
      </c>
      <c r="AB43" s="8" t="s">
        <v>164</v>
      </c>
      <c r="AC43" s="8"/>
      <c r="AD43" s="8"/>
      <c r="AE43" s="8"/>
    </row>
    <row r="44" spans="1:31" ht="51">
      <c r="A44" s="9" t="s">
        <v>87</v>
      </c>
      <c r="B44" s="9" t="s">
        <v>104</v>
      </c>
      <c r="C44" s="9" t="s">
        <v>123</v>
      </c>
      <c r="D44" s="9" t="s">
        <v>157</v>
      </c>
      <c r="E44" s="8" t="s">
        <v>345</v>
      </c>
      <c r="F44" s="8" t="s">
        <v>346</v>
      </c>
      <c r="G44" s="9" t="s">
        <v>347</v>
      </c>
      <c r="H44" s="9" t="s">
        <v>348</v>
      </c>
      <c r="I44" s="6" t="s">
        <v>50</v>
      </c>
      <c r="J44" s="6" t="s">
        <v>50</v>
      </c>
      <c r="K44" s="6" t="s">
        <v>30</v>
      </c>
      <c r="L44" s="9" t="s">
        <v>50</v>
      </c>
      <c r="M44" s="9"/>
      <c r="N44" s="9"/>
      <c r="O44" s="6" t="e">
        <f t="shared" ca="1" si="0"/>
        <v>#VALUE!</v>
      </c>
      <c r="P44" s="6" t="s">
        <v>50</v>
      </c>
      <c r="Q44" s="6" t="s">
        <v>50</v>
      </c>
      <c r="R44" s="6" t="s">
        <v>30</v>
      </c>
      <c r="S44" s="6" t="s">
        <v>50</v>
      </c>
      <c r="T44" s="11"/>
      <c r="U44" s="6" t="e">
        <f t="shared" ca="1" si="1"/>
        <v>#VALUE!</v>
      </c>
      <c r="V44" s="6" t="e">
        <f t="shared" ca="1" si="2"/>
        <v>#VALUE!</v>
      </c>
      <c r="W44" s="6" t="s">
        <v>32</v>
      </c>
      <c r="X44" s="9" t="s">
        <v>263</v>
      </c>
      <c r="Y44" s="9"/>
      <c r="Z44" s="9"/>
      <c r="AA44" s="9" t="s">
        <v>250</v>
      </c>
      <c r="AB44" s="9" t="s">
        <v>164</v>
      </c>
      <c r="AC44" s="9"/>
      <c r="AD44" s="9" t="s">
        <v>165</v>
      </c>
      <c r="AE44" s="9"/>
    </row>
    <row r="45" spans="1:31" ht="25.5">
      <c r="A45" s="9" t="s">
        <v>87</v>
      </c>
      <c r="B45" s="9" t="s">
        <v>124</v>
      </c>
      <c r="C45" s="9" t="s">
        <v>125</v>
      </c>
      <c r="D45" s="9" t="s">
        <v>166</v>
      </c>
      <c r="E45" s="8" t="s">
        <v>393</v>
      </c>
      <c r="F45" s="8" t="s">
        <v>394</v>
      </c>
      <c r="G45" s="9" t="s">
        <v>395</v>
      </c>
      <c r="H45" s="9" t="s">
        <v>396</v>
      </c>
      <c r="I45" s="6" t="s">
        <v>50</v>
      </c>
      <c r="J45" s="6" t="s">
        <v>30</v>
      </c>
      <c r="K45" s="6" t="s">
        <v>30</v>
      </c>
      <c r="L45" s="9" t="s">
        <v>50</v>
      </c>
      <c r="M45" s="9" t="s">
        <v>127</v>
      </c>
      <c r="N45" s="9" t="s">
        <v>126</v>
      </c>
      <c r="O45" s="6" t="e">
        <f t="shared" ca="1" si="0"/>
        <v>#VALUE!</v>
      </c>
      <c r="P45" s="6" t="s">
        <v>30</v>
      </c>
      <c r="Q45" s="6" t="s">
        <v>30</v>
      </c>
      <c r="R45" s="6" t="s">
        <v>30</v>
      </c>
      <c r="S45" s="6" t="s">
        <v>29</v>
      </c>
      <c r="T45" s="11"/>
      <c r="U45" s="6" t="e">
        <f t="shared" ca="1" si="1"/>
        <v>#VALUE!</v>
      </c>
      <c r="V45" s="6" t="e">
        <f t="shared" ca="1" si="2"/>
        <v>#VALUE!</v>
      </c>
      <c r="W45" s="6" t="s">
        <v>32</v>
      </c>
      <c r="X45" s="9"/>
      <c r="Y45" s="9"/>
      <c r="Z45" s="9"/>
      <c r="AA45" s="9"/>
      <c r="AB45" s="9"/>
      <c r="AC45" s="9"/>
      <c r="AD45" s="9"/>
      <c r="AE45" s="9"/>
    </row>
    <row r="46" spans="1:31" ht="63.75">
      <c r="A46" s="9" t="s">
        <v>87</v>
      </c>
      <c r="B46" s="9" t="s">
        <v>124</v>
      </c>
      <c r="C46" s="8" t="s">
        <v>128</v>
      </c>
      <c r="D46" s="8" t="s">
        <v>152</v>
      </c>
      <c r="E46" s="8" t="s">
        <v>251</v>
      </c>
      <c r="F46" s="8" t="s">
        <v>252</v>
      </c>
      <c r="G46" s="8" t="s">
        <v>253</v>
      </c>
      <c r="H46" s="8" t="s">
        <v>254</v>
      </c>
      <c r="I46" s="24" t="s">
        <v>29</v>
      </c>
      <c r="J46" s="24" t="s">
        <v>29</v>
      </c>
      <c r="K46" s="24" t="s">
        <v>185</v>
      </c>
      <c r="L46" s="8" t="s">
        <v>50</v>
      </c>
      <c r="M46" s="8" t="s">
        <v>130</v>
      </c>
      <c r="N46" s="8" t="s">
        <v>129</v>
      </c>
      <c r="O46" s="24" t="e">
        <f t="shared" ca="1" si="0"/>
        <v>#VALUE!</v>
      </c>
      <c r="P46" s="24" t="s">
        <v>30</v>
      </c>
      <c r="Q46" s="24" t="s">
        <v>30</v>
      </c>
      <c r="R46" s="24" t="s">
        <v>29</v>
      </c>
      <c r="S46" s="24" t="s">
        <v>29</v>
      </c>
      <c r="T46" s="26"/>
      <c r="U46" s="24" t="e">
        <f t="shared" ca="1" si="1"/>
        <v>#VALUE!</v>
      </c>
      <c r="V46" s="24" t="e">
        <f t="shared" ca="1" si="2"/>
        <v>#VALUE!</v>
      </c>
      <c r="W46" s="6" t="s">
        <v>52</v>
      </c>
      <c r="X46" s="9" t="s">
        <v>33</v>
      </c>
      <c r="Y46" s="8"/>
      <c r="Z46" s="8"/>
      <c r="AA46" s="8" t="s">
        <v>255</v>
      </c>
      <c r="AB46" s="8" t="s">
        <v>164</v>
      </c>
      <c r="AC46" s="8"/>
      <c r="AD46" s="8"/>
      <c r="AE46" s="8"/>
    </row>
    <row r="47" spans="1:31" ht="13.5">
      <c r="A47" s="30" t="s">
        <v>131</v>
      </c>
      <c r="B47" s="30" t="s">
        <v>48</v>
      </c>
      <c r="C47" s="30" t="s">
        <v>49</v>
      </c>
      <c r="D47" s="30" t="s">
        <v>157</v>
      </c>
      <c r="E47" s="31"/>
      <c r="F47" s="31"/>
      <c r="G47" s="30"/>
      <c r="H47" s="30"/>
      <c r="I47" s="32"/>
      <c r="J47" s="32"/>
      <c r="K47" s="32"/>
      <c r="L47" s="30"/>
      <c r="M47" s="30" t="s">
        <v>54</v>
      </c>
      <c r="N47" s="30" t="s">
        <v>51</v>
      </c>
      <c r="O47" s="6" t="e">
        <f t="shared" ca="1" si="0"/>
        <v>#VALUE!</v>
      </c>
      <c r="P47" s="32"/>
      <c r="Q47" s="32"/>
      <c r="R47" s="32"/>
      <c r="S47" s="32"/>
      <c r="T47" s="33"/>
      <c r="U47" s="32" t="e">
        <f t="shared" ca="1" si="1"/>
        <v>#VALUE!</v>
      </c>
      <c r="V47" s="32" t="e">
        <f t="shared" ca="1" si="2"/>
        <v>#VALUE!</v>
      </c>
      <c r="W47" s="32"/>
      <c r="X47" s="30"/>
      <c r="Y47" s="30"/>
      <c r="Z47" s="30"/>
      <c r="AA47" s="30"/>
      <c r="AB47" s="30"/>
      <c r="AC47" s="30"/>
      <c r="AD47" s="9"/>
      <c r="AE47" s="30"/>
    </row>
    <row r="48" spans="1:31" ht="13.5">
      <c r="A48" s="9" t="s">
        <v>131</v>
      </c>
      <c r="B48" s="9" t="s">
        <v>66</v>
      </c>
      <c r="C48" s="9" t="s">
        <v>72</v>
      </c>
      <c r="D48" s="9" t="s">
        <v>166</v>
      </c>
      <c r="E48" s="8"/>
      <c r="F48" s="8"/>
      <c r="G48" s="9"/>
      <c r="H48" s="9"/>
      <c r="I48" s="6"/>
      <c r="J48" s="6"/>
      <c r="K48" s="6"/>
      <c r="L48" s="9"/>
      <c r="M48" s="9"/>
      <c r="N48" s="9"/>
      <c r="O48" s="6" t="e">
        <f t="shared" ca="1" si="0"/>
        <v>#VALUE!</v>
      </c>
      <c r="P48" s="6"/>
      <c r="Q48" s="6"/>
      <c r="R48" s="6"/>
      <c r="S48" s="6"/>
      <c r="T48" s="11"/>
      <c r="U48" s="6" t="e">
        <f t="shared" ca="1" si="1"/>
        <v>#VALUE!</v>
      </c>
      <c r="V48" s="6" t="e">
        <f t="shared" ca="1" si="2"/>
        <v>#VALUE!</v>
      </c>
      <c r="W48" s="6"/>
      <c r="X48" s="9"/>
      <c r="Y48" s="9"/>
      <c r="Z48" s="9"/>
      <c r="AA48" s="9"/>
      <c r="AB48" s="9"/>
      <c r="AC48" s="9"/>
      <c r="AD48" s="9"/>
      <c r="AE48" s="9"/>
    </row>
    <row r="49" spans="1:31" ht="63.75">
      <c r="A49" s="9" t="s">
        <v>131</v>
      </c>
      <c r="B49" s="9" t="s">
        <v>82</v>
      </c>
      <c r="C49" s="8" t="s">
        <v>83</v>
      </c>
      <c r="D49" s="8" t="s">
        <v>152</v>
      </c>
      <c r="E49" s="8" t="s">
        <v>349</v>
      </c>
      <c r="F49" s="8" t="s">
        <v>350</v>
      </c>
      <c r="G49" s="8" t="s">
        <v>351</v>
      </c>
      <c r="H49" s="8" t="s">
        <v>352</v>
      </c>
      <c r="I49" s="24" t="s">
        <v>29</v>
      </c>
      <c r="J49" s="24" t="s">
        <v>50</v>
      </c>
      <c r="K49" s="24" t="s">
        <v>30</v>
      </c>
      <c r="L49" s="8" t="s">
        <v>29</v>
      </c>
      <c r="M49" s="8"/>
      <c r="N49" s="8" t="s">
        <v>353</v>
      </c>
      <c r="O49" s="24" t="e">
        <f t="shared" ca="1" si="0"/>
        <v>#VALUE!</v>
      </c>
      <c r="P49" s="24" t="s">
        <v>30</v>
      </c>
      <c r="Q49" s="24" t="s">
        <v>30</v>
      </c>
      <c r="R49" s="24" t="s">
        <v>29</v>
      </c>
      <c r="S49" s="24" t="s">
        <v>30</v>
      </c>
      <c r="T49" s="26" t="s">
        <v>354</v>
      </c>
      <c r="U49" s="24" t="e">
        <f t="shared" ca="1" si="1"/>
        <v>#VALUE!</v>
      </c>
      <c r="V49" s="24" t="e">
        <f t="shared" ca="1" si="2"/>
        <v>#VALUE!</v>
      </c>
      <c r="W49" s="6" t="s">
        <v>32</v>
      </c>
      <c r="X49" s="9" t="s">
        <v>263</v>
      </c>
      <c r="Y49" s="8" t="s">
        <v>355</v>
      </c>
      <c r="Z49" s="8"/>
      <c r="AA49" s="8" t="s">
        <v>250</v>
      </c>
      <c r="AB49" s="8" t="s">
        <v>164</v>
      </c>
      <c r="AC49" s="8" t="s">
        <v>356</v>
      </c>
      <c r="AD49" s="8"/>
      <c r="AE49" s="8"/>
    </row>
    <row r="50" spans="1:31" ht="13.5">
      <c r="A50" s="30" t="s">
        <v>131</v>
      </c>
      <c r="B50" s="30" t="s">
        <v>82</v>
      </c>
      <c r="C50" s="30" t="s">
        <v>84</v>
      </c>
      <c r="D50" s="30" t="s">
        <v>157</v>
      </c>
      <c r="E50" s="31"/>
      <c r="F50" s="31"/>
      <c r="G50" s="30"/>
      <c r="H50" s="30"/>
      <c r="I50" s="32"/>
      <c r="J50" s="32"/>
      <c r="K50" s="32"/>
      <c r="L50" s="30"/>
      <c r="M50" s="30" t="s">
        <v>86</v>
      </c>
      <c r="N50" s="30" t="s">
        <v>85</v>
      </c>
      <c r="O50" s="6" t="e">
        <f t="shared" ca="1" si="0"/>
        <v>#VALUE!</v>
      </c>
      <c r="P50" s="32"/>
      <c r="Q50" s="32"/>
      <c r="R50" s="32"/>
      <c r="S50" s="32"/>
      <c r="T50" s="33"/>
      <c r="U50" s="32" t="e">
        <f t="shared" ca="1" si="1"/>
        <v>#VALUE!</v>
      </c>
      <c r="V50" s="32" t="e">
        <f t="shared" ca="1" si="2"/>
        <v>#VALUE!</v>
      </c>
      <c r="W50" s="32"/>
      <c r="X50" s="30"/>
      <c r="Y50" s="30"/>
      <c r="Z50" s="30"/>
      <c r="AA50" s="30"/>
      <c r="AB50" s="30"/>
      <c r="AC50" s="30"/>
      <c r="AD50" s="9"/>
      <c r="AE50" s="30"/>
    </row>
    <row r="51" spans="1:31" ht="13.5">
      <c r="A51" s="30" t="s">
        <v>132</v>
      </c>
      <c r="B51" s="30" t="s">
        <v>66</v>
      </c>
      <c r="C51" s="30" t="s">
        <v>74</v>
      </c>
      <c r="D51" s="30" t="s">
        <v>166</v>
      </c>
      <c r="E51" s="31"/>
      <c r="F51" s="31"/>
      <c r="G51" s="30"/>
      <c r="H51" s="30"/>
      <c r="I51" s="32"/>
      <c r="J51" s="32"/>
      <c r="K51" s="32"/>
      <c r="L51" s="30"/>
      <c r="M51" s="30" t="s">
        <v>76</v>
      </c>
      <c r="N51" s="30" t="s">
        <v>75</v>
      </c>
      <c r="O51" s="6" t="e">
        <f t="shared" ca="1" si="0"/>
        <v>#VALUE!</v>
      </c>
      <c r="P51" s="32"/>
      <c r="Q51" s="32"/>
      <c r="R51" s="32"/>
      <c r="S51" s="32"/>
      <c r="T51" s="33"/>
      <c r="U51" s="32" t="e">
        <f t="shared" ca="1" si="1"/>
        <v>#VALUE!</v>
      </c>
      <c r="V51" s="32" t="e">
        <f t="shared" ca="1" si="2"/>
        <v>#VALUE!</v>
      </c>
      <c r="W51" s="32"/>
      <c r="X51" s="30"/>
      <c r="Y51" s="30"/>
      <c r="Z51" s="30"/>
      <c r="AA51" s="30"/>
      <c r="AB51" s="30"/>
      <c r="AC51" s="30"/>
      <c r="AD51" s="9"/>
      <c r="AE51" s="30"/>
    </row>
    <row r="52" spans="1:31" ht="12.75">
      <c r="A52" s="9"/>
      <c r="B52" s="9"/>
      <c r="C52" s="9"/>
      <c r="D52" s="9"/>
      <c r="E52" s="8"/>
      <c r="F52" s="8"/>
      <c r="G52" s="9"/>
      <c r="H52" s="9"/>
      <c r="I52" s="11"/>
      <c r="J52" s="11"/>
      <c r="K52" s="11"/>
      <c r="L52" s="11"/>
      <c r="M52" s="9"/>
      <c r="N52" s="9"/>
      <c r="O52" s="11"/>
      <c r="P52" s="11"/>
      <c r="Q52" s="11"/>
      <c r="R52" s="11"/>
      <c r="S52" s="11"/>
      <c r="T52" s="11"/>
      <c r="U52" s="11"/>
      <c r="V52" s="11"/>
      <c r="W52" s="11"/>
      <c r="X52" s="9"/>
      <c r="Y52" s="9"/>
      <c r="Z52" s="9"/>
      <c r="AA52" s="9"/>
      <c r="AB52" s="9"/>
      <c r="AC52" s="9"/>
      <c r="AD52" s="9"/>
      <c r="AE52" s="9"/>
    </row>
    <row r="53" spans="1:31" ht="12.75">
      <c r="A53" s="34" t="s">
        <v>397</v>
      </c>
      <c r="B53" s="35"/>
      <c r="C53" s="35"/>
      <c r="D53" s="35"/>
      <c r="E53" s="36"/>
      <c r="F53" s="36"/>
      <c r="G53" s="35"/>
      <c r="H53" s="35"/>
      <c r="I53" s="37"/>
      <c r="J53" s="37"/>
      <c r="K53" s="37"/>
      <c r="L53" s="37"/>
      <c r="M53" s="35"/>
      <c r="N53" s="35"/>
      <c r="O53" s="37"/>
      <c r="P53" s="37"/>
      <c r="Q53" s="37"/>
      <c r="R53" s="37"/>
      <c r="S53" s="37"/>
      <c r="T53" s="37"/>
      <c r="U53" s="37"/>
      <c r="V53" s="37"/>
      <c r="W53" s="37"/>
      <c r="X53" s="35"/>
      <c r="Y53" s="35"/>
      <c r="Z53" s="35"/>
      <c r="AA53" s="35"/>
      <c r="AB53" s="35"/>
      <c r="AC53" s="35"/>
      <c r="AD53" s="35"/>
      <c r="AE53" s="35"/>
    </row>
    <row r="54" spans="1:31" ht="13.5">
      <c r="A54" s="9" t="s">
        <v>26</v>
      </c>
      <c r="B54" s="9" t="s">
        <v>48</v>
      </c>
      <c r="C54" s="8" t="s">
        <v>398</v>
      </c>
      <c r="D54" s="8"/>
      <c r="E54" s="8"/>
      <c r="F54" s="8"/>
      <c r="G54" s="8"/>
      <c r="H54" s="8"/>
      <c r="I54" s="24"/>
      <c r="J54" s="24"/>
      <c r="K54" s="24"/>
      <c r="L54" s="8"/>
      <c r="M54" s="8"/>
      <c r="N54" s="8"/>
      <c r="O54" s="24"/>
      <c r="P54" s="24"/>
      <c r="Q54" s="24"/>
      <c r="R54" s="24"/>
      <c r="S54" s="24"/>
      <c r="T54" s="24"/>
      <c r="U54" s="24"/>
      <c r="V54" s="24"/>
      <c r="W54" s="6"/>
      <c r="X54" s="9"/>
      <c r="Y54" s="8"/>
      <c r="Z54" s="8"/>
      <c r="AA54" s="8"/>
      <c r="AB54" s="8"/>
      <c r="AC54" s="8"/>
      <c r="AD54" s="8"/>
      <c r="AE54" s="8"/>
    </row>
    <row r="55" spans="1:31" ht="13.5">
      <c r="A55" s="9" t="s">
        <v>26</v>
      </c>
      <c r="B55" s="9" t="s">
        <v>59</v>
      </c>
      <c r="C55" s="8" t="s">
        <v>399</v>
      </c>
      <c r="D55" s="8"/>
      <c r="E55" s="8"/>
      <c r="F55" s="8"/>
      <c r="G55" s="8"/>
      <c r="H55" s="8"/>
      <c r="I55" s="24"/>
      <c r="J55" s="24"/>
      <c r="K55" s="24"/>
      <c r="L55" s="8"/>
      <c r="M55" s="8"/>
      <c r="N55" s="8"/>
      <c r="O55" s="24"/>
      <c r="P55" s="24"/>
      <c r="Q55" s="24"/>
      <c r="R55" s="24"/>
      <c r="S55" s="24"/>
      <c r="T55" s="24"/>
      <c r="U55" s="24"/>
      <c r="V55" s="24"/>
      <c r="W55" s="6"/>
      <c r="X55" s="9"/>
      <c r="Y55" s="8"/>
      <c r="Z55" s="8"/>
      <c r="AA55" s="8"/>
      <c r="AB55" s="8"/>
      <c r="AC55" s="8"/>
      <c r="AD55" s="8"/>
      <c r="AE55" s="8"/>
    </row>
    <row r="56" spans="1:31" ht="13.5">
      <c r="A56" s="9" t="s">
        <v>26</v>
      </c>
      <c r="B56" s="9" t="s">
        <v>48</v>
      </c>
      <c r="C56" s="8" t="s">
        <v>400</v>
      </c>
      <c r="D56" s="8"/>
      <c r="E56" s="8"/>
      <c r="F56" s="8"/>
      <c r="G56" s="8"/>
      <c r="H56" s="8"/>
      <c r="I56" s="24"/>
      <c r="J56" s="24"/>
      <c r="K56" s="24"/>
      <c r="L56" s="8"/>
      <c r="M56" s="8"/>
      <c r="N56" s="8"/>
      <c r="O56" s="24"/>
      <c r="P56" s="24"/>
      <c r="Q56" s="24"/>
      <c r="R56" s="24"/>
      <c r="S56" s="24"/>
      <c r="T56" s="24"/>
      <c r="U56" s="24"/>
      <c r="V56" s="24"/>
      <c r="W56" s="6"/>
      <c r="X56" s="9"/>
      <c r="Y56" s="8"/>
      <c r="Z56" s="8"/>
      <c r="AA56" s="8"/>
      <c r="AB56" s="8"/>
      <c r="AC56" s="8"/>
      <c r="AD56" s="8"/>
      <c r="AE56" s="8"/>
    </row>
    <row r="57" spans="1:31" ht="13.5">
      <c r="A57" s="9" t="s">
        <v>26</v>
      </c>
      <c r="B57" s="9" t="s">
        <v>48</v>
      </c>
      <c r="C57" s="9" t="s">
        <v>401</v>
      </c>
      <c r="D57" s="9"/>
      <c r="E57" s="8"/>
      <c r="F57" s="8"/>
      <c r="G57" s="9"/>
      <c r="H57" s="8"/>
      <c r="I57" s="6"/>
      <c r="J57" s="6"/>
      <c r="K57" s="6"/>
      <c r="L57" s="9"/>
      <c r="M57" s="9"/>
      <c r="N57" s="9"/>
      <c r="O57" s="6"/>
      <c r="P57" s="6"/>
      <c r="Q57" s="6"/>
      <c r="R57" s="6"/>
      <c r="S57" s="6"/>
      <c r="T57" s="6"/>
      <c r="U57" s="6"/>
      <c r="V57" s="6"/>
      <c r="W57" s="6"/>
      <c r="X57" s="9"/>
      <c r="Y57" s="9"/>
      <c r="Z57" s="9"/>
      <c r="AA57" s="9"/>
      <c r="AB57" s="9"/>
      <c r="AC57" s="9"/>
      <c r="AD57" s="9"/>
      <c r="AE57" s="9"/>
    </row>
    <row r="58" spans="1:31" ht="13.5">
      <c r="A58" s="9" t="s">
        <v>26</v>
      </c>
      <c r="B58" s="9" t="s">
        <v>48</v>
      </c>
      <c r="C58" s="9" t="s">
        <v>402</v>
      </c>
      <c r="D58" s="9"/>
      <c r="E58" s="8"/>
      <c r="F58" s="8"/>
      <c r="G58" s="9"/>
      <c r="H58" s="9"/>
      <c r="I58" s="6"/>
      <c r="J58" s="6"/>
      <c r="K58" s="6"/>
      <c r="L58" s="9"/>
      <c r="M58" s="9"/>
      <c r="N58" s="9"/>
      <c r="O58" s="6"/>
      <c r="P58" s="6"/>
      <c r="Q58" s="6"/>
      <c r="R58" s="6"/>
      <c r="S58" s="6"/>
      <c r="T58" s="11"/>
      <c r="U58" s="6"/>
      <c r="V58" s="6"/>
      <c r="W58" s="6"/>
      <c r="X58" s="9"/>
      <c r="Y58" s="9"/>
      <c r="Z58" s="9"/>
      <c r="AA58" s="9"/>
      <c r="AB58" s="9"/>
      <c r="AC58" s="9"/>
      <c r="AD58" s="9"/>
      <c r="AE58" s="9"/>
    </row>
  </sheetData>
  <autoFilter ref="A3:AV58"/>
  <customSheetViews>
    <customSheetView guid="{4095B524-13EE-4337-8A21-DE09578AA4E0}" filter="1" showAutoFilter="1">
      <pageMargins left="0.7" right="0.7" top="0.75" bottom="0.75" header="0.3" footer="0.3"/>
      <autoFilter ref="A3:AV51"/>
    </customSheetView>
    <customSheetView guid="{890774AC-1B7C-4991-8656-1E46CD5FD4F5}" filter="1" showAutoFilter="1">
      <pageMargins left="0.7" right="0.7" top="0.75" bottom="0.75" header="0.3" footer="0.3"/>
      <autoFilter ref="A3:AV51">
        <filterColumn colId="3">
          <filters>
            <filter val="C"/>
          </filters>
        </filterColumn>
      </autoFilter>
    </customSheetView>
    <customSheetView guid="{1E6A9515-23B1-4A0A-A279-76E13E8F0A08}" filter="1" showAutoFilter="1">
      <pageMargins left="0.7" right="0.7" top="0.75" bottom="0.75" header="0.3" footer="0.3"/>
      <autoFilter ref="A3:AV51">
        <filterColumn colId="3">
          <filters>
            <filter val="C"/>
          </filters>
        </filterColumn>
      </autoFilter>
    </customSheetView>
  </customSheetViews>
  <phoneticPr fontId="53"/>
  <dataValidations count="8">
    <dataValidation type="list" allowBlank="1" showErrorMessage="1" sqref="L4:L51 P4:S51 L54:L58 P54:S58 I4:J51 I54:J58">
      <formula1>"高,中,低"</formula1>
    </dataValidation>
    <dataValidation type="list" allowBlank="1" showErrorMessage="1" sqref="X4:X51 X54:X58">
      <formula1>"要,見送り"</formula1>
    </dataValidation>
    <dataValidation type="list" allowBlank="1" showErrorMessage="1" sqref="AD5:AD6 AD8:AD9 AD11:AD12 AD14:AD15 AD17:AD18 AD20:AD21 AD23:AD24 AD26:AD27 AD29:AD30 AD32:AD33 AD35:AD36 AD38:AD39 AD41:AD42 AD44:AD45 AD47:AD48 AD50:AD51 AD57:AD58">
      <formula1>"無,有"</formula1>
    </dataValidation>
    <dataValidation type="list" allowBlank="1" showErrorMessage="1" sqref="W4:W51 W54:W58">
      <formula1>"長期,中期,短期"</formula1>
    </dataValidation>
    <dataValidation type="list" allowBlank="1" showErrorMessage="1" sqref="B4:B51 B54:B58">
      <formula1>"手続き・利便性,生活・移動,健康・暮らし,データ活用・情報発信DX,窓口対応,働く環境・庁舎,組織文化・意思決定,業務改善・効率化,システム基盤DX"</formula1>
    </dataValidation>
    <dataValidation type="list" allowBlank="1" showErrorMessage="1" sqref="D4:D51 D54:D58">
      <formula1>"A,B,C"</formula1>
    </dataValidation>
    <dataValidation type="list" allowBlank="1" showErrorMessage="1" sqref="K4:K51 K54:K58">
      <formula1>"長,中,短"</formula1>
    </dataValidation>
    <dataValidation type="list" allowBlank="1" showErrorMessage="1" sqref="A4:A51 A54:A58">
      <formula1>"①市民のDX,①市民のDX ③地域/産業のDX,①市民のDX（③地域/産業のDX）,①市民のDX（④学びのDX）,②市役所のDX,③地域/産業のDX（①市民のDX ）,④学びのDX（①市民のDX ）"</formula1>
    </dataValidation>
  </dataValidations>
  <hyperlinks>
    <hyperlink ref="Z5" r:id="rId1"/>
    <hyperlink ref="H8" r:id="rId2"/>
    <hyperlink ref="Z8" r:id="rId3"/>
    <hyperlink ref="Z11" r:id="rId4"/>
    <hyperlink ref="Z13" r:id="rId5"/>
    <hyperlink ref="Z14" r:id="rId6"/>
    <hyperlink ref="Z17" r:id="rId7"/>
    <hyperlink ref="Z19" r:id="rId8"/>
    <hyperlink ref="Z20" r:id="rId9"/>
    <hyperlink ref="Z22" r:id="rId10"/>
    <hyperlink ref="Z23" r:id="rId11"/>
    <hyperlink ref="Z26" r:id="rId12"/>
    <hyperlink ref="H28" r:id="rId13"/>
    <hyperlink ref="Z28" r:id="rId14"/>
    <hyperlink ref="Z31" r:id="rId15"/>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C84"/>
  <sheetViews>
    <sheetView workbookViewId="0"/>
  </sheetViews>
  <sheetFormatPr defaultColWidth="12.5703125" defaultRowHeight="15.75" customHeight="1"/>
  <cols>
    <col min="1" max="1" width="40" customWidth="1"/>
    <col min="2" max="2" width="53.140625" customWidth="1"/>
  </cols>
  <sheetData>
    <row r="2" spans="1:3">
      <c r="A2" s="83" t="s">
        <v>1595</v>
      </c>
      <c r="B2" s="83"/>
      <c r="C2" s="83"/>
    </row>
    <row r="3" spans="1:3">
      <c r="A3" s="155" t="s">
        <v>2</v>
      </c>
      <c r="B3" s="155" t="s">
        <v>1596</v>
      </c>
      <c r="C3" s="73"/>
    </row>
    <row r="4" spans="1:3">
      <c r="A4" s="4" t="s">
        <v>1597</v>
      </c>
      <c r="B4" s="4" t="s">
        <v>1598</v>
      </c>
    </row>
    <row r="5" spans="1:3">
      <c r="A5" s="4" t="s">
        <v>1599</v>
      </c>
      <c r="B5" s="4" t="s">
        <v>411</v>
      </c>
    </row>
    <row r="6" spans="1:3">
      <c r="A6" s="4" t="s">
        <v>1600</v>
      </c>
      <c r="B6" s="4" t="s">
        <v>1601</v>
      </c>
      <c r="C6" s="4" t="s">
        <v>1602</v>
      </c>
    </row>
    <row r="7" spans="1:3">
      <c r="A7" s="4" t="s">
        <v>1603</v>
      </c>
      <c r="B7" s="4" t="s">
        <v>1604</v>
      </c>
    </row>
    <row r="8" spans="1:3">
      <c r="A8" s="4" t="s">
        <v>1603</v>
      </c>
      <c r="B8" s="4" t="s">
        <v>1605</v>
      </c>
    </row>
    <row r="9" spans="1:3">
      <c r="A9" s="4" t="s">
        <v>1603</v>
      </c>
    </row>
    <row r="10" spans="1:3">
      <c r="A10" s="4" t="s">
        <v>1606</v>
      </c>
      <c r="B10" s="4" t="s">
        <v>1607</v>
      </c>
    </row>
    <row r="11" spans="1:3">
      <c r="A11" s="4" t="s">
        <v>1603</v>
      </c>
      <c r="B11" s="4" t="s">
        <v>1608</v>
      </c>
    </row>
    <row r="12" spans="1:3">
      <c r="A12" s="4" t="s">
        <v>1603</v>
      </c>
      <c r="B12" s="4" t="s">
        <v>1609</v>
      </c>
    </row>
    <row r="13" spans="1:3">
      <c r="A13" s="4" t="s">
        <v>1603</v>
      </c>
      <c r="B13" s="4" t="s">
        <v>1610</v>
      </c>
    </row>
    <row r="14" spans="1:3">
      <c r="A14" s="4" t="s">
        <v>1611</v>
      </c>
      <c r="B14" s="4" t="s">
        <v>1612</v>
      </c>
    </row>
    <row r="15" spans="1:3">
      <c r="A15" s="4" t="s">
        <v>1603</v>
      </c>
      <c r="B15" s="4" t="s">
        <v>1613</v>
      </c>
    </row>
    <row r="16" spans="1:3">
      <c r="A16" s="4" t="s">
        <v>1603</v>
      </c>
      <c r="B16" s="4" t="s">
        <v>1614</v>
      </c>
    </row>
    <row r="17" spans="1:3">
      <c r="A17" s="4" t="s">
        <v>1615</v>
      </c>
      <c r="B17" s="4" t="s">
        <v>1616</v>
      </c>
    </row>
    <row r="18" spans="1:3">
      <c r="A18" s="4" t="s">
        <v>1617</v>
      </c>
      <c r="B18" s="4" t="s">
        <v>1618</v>
      </c>
    </row>
    <row r="19" spans="1:3">
      <c r="A19" s="4" t="s">
        <v>1603</v>
      </c>
      <c r="B19" s="4" t="s">
        <v>1619</v>
      </c>
    </row>
    <row r="20" spans="1:3">
      <c r="A20" s="4" t="s">
        <v>1603</v>
      </c>
      <c r="B20" s="4" t="s">
        <v>1620</v>
      </c>
    </row>
    <row r="21" spans="1:3">
      <c r="A21" s="4" t="s">
        <v>1603</v>
      </c>
      <c r="B21" s="4" t="s">
        <v>1621</v>
      </c>
    </row>
    <row r="22" spans="1:3">
      <c r="A22" s="4" t="s">
        <v>1622</v>
      </c>
      <c r="B22" s="4" t="s">
        <v>1623</v>
      </c>
    </row>
    <row r="23" spans="1:3">
      <c r="A23" s="4" t="s">
        <v>1603</v>
      </c>
      <c r="B23" s="4" t="s">
        <v>1624</v>
      </c>
    </row>
    <row r="24" spans="1:3">
      <c r="A24" s="4" t="s">
        <v>1625</v>
      </c>
      <c r="B24" s="4" t="s">
        <v>1626</v>
      </c>
    </row>
    <row r="26" spans="1:3">
      <c r="A26" s="83" t="s">
        <v>1627</v>
      </c>
      <c r="B26" s="83"/>
      <c r="C26" s="83"/>
    </row>
    <row r="27" spans="1:3">
      <c r="A27" s="155" t="s">
        <v>2</v>
      </c>
      <c r="B27" s="155" t="s">
        <v>1596</v>
      </c>
      <c r="C27" s="73"/>
    </row>
    <row r="28" spans="1:3">
      <c r="A28" s="4" t="s">
        <v>1628</v>
      </c>
      <c r="B28" s="4" t="s">
        <v>1629</v>
      </c>
    </row>
    <row r="29" spans="1:3">
      <c r="A29" s="4" t="s">
        <v>1630</v>
      </c>
      <c r="B29" s="4" t="s">
        <v>1631</v>
      </c>
    </row>
    <row r="30" spans="1:3">
      <c r="A30" s="4" t="s">
        <v>1632</v>
      </c>
      <c r="B30" s="4" t="s">
        <v>1633</v>
      </c>
    </row>
    <row r="31" spans="1:3">
      <c r="B31" s="4" t="s">
        <v>1634</v>
      </c>
    </row>
    <row r="32" spans="1:3">
      <c r="A32" s="4" t="s">
        <v>1635</v>
      </c>
      <c r="B32" s="4" t="s">
        <v>1636</v>
      </c>
    </row>
    <row r="33" spans="1:2">
      <c r="B33" s="4" t="s">
        <v>1637</v>
      </c>
    </row>
    <row r="34" spans="1:2">
      <c r="B34" s="4" t="s">
        <v>1638</v>
      </c>
    </row>
    <row r="35" spans="1:2">
      <c r="B35" s="4" t="s">
        <v>1639</v>
      </c>
    </row>
    <row r="36" spans="1:2">
      <c r="B36" s="4" t="s">
        <v>1640</v>
      </c>
    </row>
    <row r="37" spans="1:2">
      <c r="B37" s="4" t="s">
        <v>1641</v>
      </c>
    </row>
    <row r="38" spans="1:2">
      <c r="A38" s="4" t="s">
        <v>1642</v>
      </c>
      <c r="B38" s="4" t="s">
        <v>1643</v>
      </c>
    </row>
    <row r="39" spans="1:2">
      <c r="B39" s="4" t="s">
        <v>1644</v>
      </c>
    </row>
    <row r="40" spans="1:2">
      <c r="B40" s="4" t="s">
        <v>1645</v>
      </c>
    </row>
    <row r="41" spans="1:2">
      <c r="B41" s="4" t="s">
        <v>1646</v>
      </c>
    </row>
    <row r="42" spans="1:2">
      <c r="B42" s="4" t="s">
        <v>1647</v>
      </c>
    </row>
    <row r="43" spans="1:2">
      <c r="A43" s="4" t="s">
        <v>1648</v>
      </c>
      <c r="B43" s="4" t="s">
        <v>1649</v>
      </c>
    </row>
    <row r="44" spans="1:2">
      <c r="B44" s="4" t="s">
        <v>1650</v>
      </c>
    </row>
    <row r="45" spans="1:2">
      <c r="B45" s="4" t="s">
        <v>1651</v>
      </c>
    </row>
    <row r="47" spans="1:2">
      <c r="A47" s="83" t="s">
        <v>1652</v>
      </c>
      <c r="B47" s="83"/>
    </row>
    <row r="48" spans="1:2">
      <c r="A48" s="155" t="s">
        <v>2</v>
      </c>
      <c r="B48" s="155" t="s">
        <v>1596</v>
      </c>
    </row>
    <row r="49" spans="1:2">
      <c r="A49" s="4" t="s">
        <v>1653</v>
      </c>
      <c r="B49" s="4" t="s">
        <v>1654</v>
      </c>
    </row>
    <row r="50" spans="1:2">
      <c r="A50" s="4" t="s">
        <v>412</v>
      </c>
      <c r="B50" s="4" t="s">
        <v>1655</v>
      </c>
    </row>
    <row r="51" spans="1:2">
      <c r="A51" s="4" t="s">
        <v>1603</v>
      </c>
      <c r="B51" s="4" t="s">
        <v>1656</v>
      </c>
    </row>
    <row r="52" spans="1:2">
      <c r="A52" s="4" t="s">
        <v>1603</v>
      </c>
      <c r="B52" s="4" t="s">
        <v>1657</v>
      </c>
    </row>
    <row r="53" spans="1:2">
      <c r="A53" s="4" t="s">
        <v>1464</v>
      </c>
      <c r="B53" s="4" t="s">
        <v>1658</v>
      </c>
    </row>
    <row r="54" spans="1:2">
      <c r="A54" s="4" t="s">
        <v>1603</v>
      </c>
      <c r="B54" s="4" t="s">
        <v>1659</v>
      </c>
    </row>
    <row r="55" spans="1:2">
      <c r="A55" s="4" t="s">
        <v>1603</v>
      </c>
      <c r="B55" s="4" t="s">
        <v>1660</v>
      </c>
    </row>
    <row r="56" spans="1:2">
      <c r="A56" s="4" t="s">
        <v>1603</v>
      </c>
      <c r="B56" s="4" t="s">
        <v>1661</v>
      </c>
    </row>
    <row r="57" spans="1:2">
      <c r="A57" s="4" t="s">
        <v>1662</v>
      </c>
      <c r="B57" s="4" t="s">
        <v>1663</v>
      </c>
    </row>
    <row r="58" spans="1:2">
      <c r="A58" s="4" t="s">
        <v>1603</v>
      </c>
      <c r="B58" s="4" t="s">
        <v>1664</v>
      </c>
    </row>
    <row r="59" spans="1:2">
      <c r="A59" s="4" t="s">
        <v>1603</v>
      </c>
      <c r="B59" s="4" t="s">
        <v>1665</v>
      </c>
    </row>
    <row r="60" spans="1:2">
      <c r="A60" s="4" t="s">
        <v>1666</v>
      </c>
      <c r="B60" s="4" t="s">
        <v>1667</v>
      </c>
    </row>
    <row r="61" spans="1:2">
      <c r="A61" s="4" t="s">
        <v>1603</v>
      </c>
      <c r="B61" s="4" t="s">
        <v>1668</v>
      </c>
    </row>
    <row r="62" spans="1:2">
      <c r="A62" s="4" t="s">
        <v>1603</v>
      </c>
      <c r="B62" s="4" t="s">
        <v>1669</v>
      </c>
    </row>
    <row r="63" spans="1:2">
      <c r="A63" s="4" t="s">
        <v>1603</v>
      </c>
      <c r="B63" s="4" t="s">
        <v>1670</v>
      </c>
    </row>
    <row r="64" spans="1:2">
      <c r="A64" s="4" t="s">
        <v>1671</v>
      </c>
      <c r="B64" s="4" t="s">
        <v>60</v>
      </c>
    </row>
    <row r="65" spans="1:2">
      <c r="A65" s="4" t="s">
        <v>1672</v>
      </c>
      <c r="B65" s="4" t="s">
        <v>1673</v>
      </c>
    </row>
    <row r="67" spans="1:2">
      <c r="A67" s="83" t="s">
        <v>1674</v>
      </c>
      <c r="B67" s="83"/>
    </row>
    <row r="68" spans="1:2">
      <c r="A68" s="155" t="s">
        <v>2</v>
      </c>
      <c r="B68" s="155" t="s">
        <v>1596</v>
      </c>
    </row>
    <row r="69" spans="1:2">
      <c r="A69" s="4" t="s">
        <v>1675</v>
      </c>
      <c r="B69" s="4" t="s">
        <v>1676</v>
      </c>
    </row>
    <row r="70" spans="1:2">
      <c r="B70" s="4" t="s">
        <v>1677</v>
      </c>
    </row>
    <row r="71" spans="1:2">
      <c r="A71" s="4" t="s">
        <v>1603</v>
      </c>
      <c r="B71" s="4" t="s">
        <v>1678</v>
      </c>
    </row>
    <row r="72" spans="1:2">
      <c r="A72" s="4"/>
      <c r="B72" s="4" t="s">
        <v>1679</v>
      </c>
    </row>
    <row r="73" spans="1:2">
      <c r="A73" s="4" t="s">
        <v>1680</v>
      </c>
      <c r="B73" s="4" t="s">
        <v>1681</v>
      </c>
    </row>
    <row r="74" spans="1:2">
      <c r="A74" s="4" t="s">
        <v>1603</v>
      </c>
      <c r="B74" s="4" t="s">
        <v>1682</v>
      </c>
    </row>
    <row r="75" spans="1:2">
      <c r="A75" s="4" t="s">
        <v>1683</v>
      </c>
      <c r="B75" s="4" t="s">
        <v>1684</v>
      </c>
    </row>
    <row r="76" spans="1:2">
      <c r="A76" s="4" t="s">
        <v>1603</v>
      </c>
      <c r="B76" s="4" t="s">
        <v>1685</v>
      </c>
    </row>
    <row r="77" spans="1:2">
      <c r="A77" s="4" t="s">
        <v>1133</v>
      </c>
      <c r="B77" s="4" t="s">
        <v>1686</v>
      </c>
    </row>
    <row r="78" spans="1:2">
      <c r="A78" s="4" t="s">
        <v>1603</v>
      </c>
      <c r="B78" s="4" t="s">
        <v>1687</v>
      </c>
    </row>
    <row r="79" spans="1:2">
      <c r="A79" s="4" t="s">
        <v>1603</v>
      </c>
      <c r="B79" s="4" t="s">
        <v>1688</v>
      </c>
    </row>
    <row r="80" spans="1:2">
      <c r="A80" s="4" t="s">
        <v>1603</v>
      </c>
      <c r="B80" s="4" t="s">
        <v>1689</v>
      </c>
    </row>
    <row r="81" spans="1:2">
      <c r="A81" s="4" t="s">
        <v>1603</v>
      </c>
      <c r="B81" s="4" t="s">
        <v>1690</v>
      </c>
    </row>
    <row r="82" spans="1:2">
      <c r="A82" s="4" t="s">
        <v>1603</v>
      </c>
      <c r="B82" s="4" t="s">
        <v>115</v>
      </c>
    </row>
    <row r="83" spans="1:2">
      <c r="A83" s="4" t="s">
        <v>1603</v>
      </c>
      <c r="B83" s="4" t="s">
        <v>1691</v>
      </c>
    </row>
    <row r="84" spans="1:2">
      <c r="A84" s="4" t="s">
        <v>1603</v>
      </c>
      <c r="B84" s="4" t="s">
        <v>1692</v>
      </c>
    </row>
  </sheetData>
  <phoneticPr fontId="53"/>
  <printOptions horizontalCentered="1" gridLines="1"/>
  <pageMargins left="0.7" right="0.7" top="0.75" bottom="0.75" header="0" footer="0"/>
  <pageSetup paperSize="9" scale="7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81"/>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2.5703125" defaultRowHeight="15.75" customHeight="1"/>
  <cols>
    <col min="1" max="1" width="10.5703125" customWidth="1"/>
    <col min="2" max="2" width="27.5703125" customWidth="1"/>
    <col min="3" max="3" width="55.42578125" hidden="1" customWidth="1"/>
    <col min="4" max="4" width="49.85546875" hidden="1" customWidth="1"/>
    <col min="5" max="5" width="24.28515625" customWidth="1"/>
    <col min="6" max="6" width="48.28515625" customWidth="1"/>
  </cols>
  <sheetData>
    <row r="1" spans="1:34">
      <c r="A1" s="1"/>
      <c r="B1" s="1" t="s">
        <v>403</v>
      </c>
      <c r="C1" s="2"/>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c r="A2" s="38"/>
      <c r="B2" s="38" t="s">
        <v>404</v>
      </c>
      <c r="C2" s="38" t="s">
        <v>405</v>
      </c>
      <c r="D2" s="38" t="s">
        <v>406</v>
      </c>
      <c r="E2" s="38" t="s">
        <v>407</v>
      </c>
      <c r="F2" s="39" t="s">
        <v>408</v>
      </c>
      <c r="G2" s="40" t="s">
        <v>136</v>
      </c>
      <c r="H2" s="17" t="s">
        <v>4</v>
      </c>
      <c r="I2" s="17" t="s">
        <v>5</v>
      </c>
      <c r="J2" s="17" t="s">
        <v>6</v>
      </c>
      <c r="K2" s="17" t="s">
        <v>7</v>
      </c>
      <c r="L2" s="40" t="s">
        <v>137</v>
      </c>
      <c r="M2" s="40" t="s">
        <v>138</v>
      </c>
      <c r="N2" s="40" t="s">
        <v>139</v>
      </c>
      <c r="O2" s="40" t="s">
        <v>140</v>
      </c>
      <c r="P2" s="18" t="s">
        <v>18</v>
      </c>
      <c r="Q2" s="18" t="s">
        <v>15</v>
      </c>
      <c r="R2" s="41" t="s">
        <v>141</v>
      </c>
      <c r="S2" s="40" t="s">
        <v>142</v>
      </c>
      <c r="T2" s="40" t="s">
        <v>143</v>
      </c>
      <c r="U2" s="40" t="s">
        <v>144</v>
      </c>
      <c r="V2" s="40" t="s">
        <v>145</v>
      </c>
      <c r="W2" s="18" t="s">
        <v>146</v>
      </c>
      <c r="X2" s="41" t="s">
        <v>147</v>
      </c>
      <c r="Y2" s="42" t="s">
        <v>148</v>
      </c>
      <c r="Z2" s="42" t="s">
        <v>16</v>
      </c>
      <c r="AA2" s="21" t="s">
        <v>149</v>
      </c>
      <c r="AB2" s="21" t="s">
        <v>150</v>
      </c>
      <c r="AC2" s="22" t="s">
        <v>24</v>
      </c>
      <c r="AD2" s="22" t="s">
        <v>151</v>
      </c>
      <c r="AE2" s="22" t="s">
        <v>19</v>
      </c>
      <c r="AF2" s="22" t="s">
        <v>20</v>
      </c>
      <c r="AG2" s="22" t="s">
        <v>21</v>
      </c>
      <c r="AH2" s="22" t="s">
        <v>22</v>
      </c>
    </row>
    <row r="3" spans="1:34">
      <c r="A3" s="11" t="s">
        <v>409</v>
      </c>
      <c r="B3" s="11" t="s">
        <v>410</v>
      </c>
      <c r="C3" s="11" t="s">
        <v>411</v>
      </c>
      <c r="D3" s="11" t="s">
        <v>410</v>
      </c>
      <c r="E3" s="11" t="s">
        <v>412</v>
      </c>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pans="1:34">
      <c r="A4" s="11"/>
      <c r="B4" s="11"/>
      <c r="C4" s="11"/>
      <c r="D4" s="11"/>
      <c r="E4" s="11"/>
      <c r="F4" s="9" t="s">
        <v>49</v>
      </c>
      <c r="G4" s="9" t="s">
        <v>157</v>
      </c>
      <c r="H4" s="9" t="s">
        <v>175</v>
      </c>
      <c r="I4" s="9" t="s">
        <v>176</v>
      </c>
      <c r="J4" s="9" t="s">
        <v>177</v>
      </c>
      <c r="K4" s="9" t="s">
        <v>178</v>
      </c>
      <c r="L4" s="43" t="s">
        <v>30</v>
      </c>
      <c r="M4" s="43" t="s">
        <v>30</v>
      </c>
      <c r="N4" s="43" t="s">
        <v>30</v>
      </c>
      <c r="O4" s="9" t="s">
        <v>29</v>
      </c>
      <c r="P4" s="9" t="s">
        <v>54</v>
      </c>
      <c r="Q4" s="9" t="s">
        <v>51</v>
      </c>
      <c r="R4" s="44" t="e">
        <f t="shared" ref="R4:R6" ca="1" si="0">ROUND(AVERAGE(IFERROR(SWITCH(L4,"高",5,"中",3,"低",1,VALUE(L4)),""),
                IFERROR(SWITCH(M4,"高",5,"中",3,"低",1,VALUE(M4)),""),
                IFERROR(SWITCH(N4,"高",5,"中",3,"低",1,VALUE(N4)),""),
                IFERROR(SWITCH(O4,"高",5,"中",3,"低",1,VALUE(O4)),"")),1)</f>
        <v>#VALUE!</v>
      </c>
      <c r="S4" s="43" t="s">
        <v>30</v>
      </c>
      <c r="T4" s="43" t="s">
        <v>30</v>
      </c>
      <c r="U4" s="43" t="s">
        <v>29</v>
      </c>
      <c r="V4" s="43" t="s">
        <v>30</v>
      </c>
      <c r="W4" s="9"/>
      <c r="X4" s="44" t="e">
        <f t="shared" ref="X4:X6" ca="1" si="1">ROUND(AVERAGE(IFERROR(SWITCH(U4,"高",5,"中",3,"低",1,VALUE(U4)),""),
                IFERROR(SWITCH(V4,"高",5,"中",3,"低",1,VALUE(V4)),""),
                IFERROR(SWITCH(S4,"高",5,"中",3,"低",1,VALUE(S4)),""),
                IFERROR(SWITCH(T4,"高",5,"中",3,"低",1,VALUE(T4)),"")),1)</f>
        <v>#VALUE!</v>
      </c>
      <c r="Y4" s="44" t="e">
        <f t="shared" ref="Y4:Y6" ca="1" si="2">R4+X4</f>
        <v>#VALUE!</v>
      </c>
      <c r="Z4" s="43" t="s">
        <v>32</v>
      </c>
      <c r="AA4" s="9" t="s">
        <v>33</v>
      </c>
      <c r="AB4" s="9"/>
      <c r="AC4" s="45" t="s">
        <v>413</v>
      </c>
      <c r="AD4" s="9" t="s">
        <v>180</v>
      </c>
      <c r="AE4" s="9" t="s">
        <v>164</v>
      </c>
      <c r="AF4" s="9"/>
      <c r="AG4" s="9" t="s">
        <v>165</v>
      </c>
      <c r="AH4" s="9"/>
    </row>
    <row r="5" spans="1:34">
      <c r="A5" s="11"/>
      <c r="B5" s="11"/>
      <c r="C5" s="11"/>
      <c r="D5" s="11"/>
      <c r="E5" s="11"/>
      <c r="F5" s="9" t="s">
        <v>56</v>
      </c>
      <c r="G5" s="9" t="s">
        <v>152</v>
      </c>
      <c r="H5" s="9" t="s">
        <v>181</v>
      </c>
      <c r="I5" s="9" t="s">
        <v>182</v>
      </c>
      <c r="J5" s="9" t="s">
        <v>183</v>
      </c>
      <c r="K5" s="9" t="s">
        <v>184</v>
      </c>
      <c r="L5" s="43" t="s">
        <v>50</v>
      </c>
      <c r="M5" s="43" t="s">
        <v>50</v>
      </c>
      <c r="N5" s="43" t="s">
        <v>185</v>
      </c>
      <c r="O5" s="9" t="s">
        <v>50</v>
      </c>
      <c r="P5" s="9" t="s">
        <v>58</v>
      </c>
      <c r="Q5" s="9" t="s">
        <v>186</v>
      </c>
      <c r="R5" s="44" t="e">
        <f t="shared" ca="1" si="0"/>
        <v>#VALUE!</v>
      </c>
      <c r="S5" s="43" t="s">
        <v>29</v>
      </c>
      <c r="T5" s="43" t="s">
        <v>50</v>
      </c>
      <c r="U5" s="43" t="s">
        <v>29</v>
      </c>
      <c r="V5" s="43" t="s">
        <v>29</v>
      </c>
      <c r="W5" s="43" t="s">
        <v>187</v>
      </c>
      <c r="X5" s="44" t="e">
        <f t="shared" ca="1" si="1"/>
        <v>#VALUE!</v>
      </c>
      <c r="Y5" s="44" t="e">
        <f t="shared" ca="1" si="2"/>
        <v>#VALUE!</v>
      </c>
      <c r="Z5" s="43" t="s">
        <v>52</v>
      </c>
      <c r="AA5" s="9" t="s">
        <v>33</v>
      </c>
      <c r="AB5" s="9"/>
      <c r="AC5" s="46" t="s">
        <v>188</v>
      </c>
      <c r="AD5" s="9"/>
      <c r="AE5" s="9"/>
      <c r="AF5" s="9"/>
      <c r="AG5" s="9" t="s">
        <v>189</v>
      </c>
      <c r="AH5" s="9" t="s">
        <v>190</v>
      </c>
    </row>
    <row r="6" spans="1:34">
      <c r="A6" s="11"/>
      <c r="B6" s="11"/>
      <c r="C6" s="11"/>
      <c r="D6" s="11"/>
      <c r="E6" s="11"/>
      <c r="F6" s="9" t="s">
        <v>55</v>
      </c>
      <c r="G6" s="9" t="s">
        <v>166</v>
      </c>
      <c r="H6" s="9" t="s">
        <v>362</v>
      </c>
      <c r="I6" s="9" t="s">
        <v>363</v>
      </c>
      <c r="J6" s="9" t="s">
        <v>364</v>
      </c>
      <c r="K6" s="9" t="s">
        <v>365</v>
      </c>
      <c r="L6" s="43" t="s">
        <v>50</v>
      </c>
      <c r="M6" s="43" t="s">
        <v>30</v>
      </c>
      <c r="N6" s="43" t="s">
        <v>185</v>
      </c>
      <c r="O6" s="9" t="s">
        <v>30</v>
      </c>
      <c r="P6" s="9"/>
      <c r="Q6" s="9"/>
      <c r="R6" s="44" t="e">
        <f t="shared" ca="1" si="0"/>
        <v>#VALUE!</v>
      </c>
      <c r="S6" s="43" t="s">
        <v>30</v>
      </c>
      <c r="T6" s="43" t="s">
        <v>30</v>
      </c>
      <c r="U6" s="43" t="s">
        <v>29</v>
      </c>
      <c r="V6" s="43" t="s">
        <v>29</v>
      </c>
      <c r="W6" s="9"/>
      <c r="X6" s="44" t="e">
        <f t="shared" ca="1" si="1"/>
        <v>#VALUE!</v>
      </c>
      <c r="Y6" s="44" t="e">
        <f t="shared" ca="1" si="2"/>
        <v>#VALUE!</v>
      </c>
      <c r="Z6" s="43" t="s">
        <v>52</v>
      </c>
      <c r="AA6" s="9"/>
      <c r="AB6" s="9"/>
      <c r="AC6" s="9"/>
      <c r="AD6" s="9"/>
      <c r="AE6" s="9"/>
      <c r="AF6" s="9"/>
      <c r="AG6" s="9"/>
      <c r="AH6" s="9"/>
    </row>
    <row r="7" spans="1:34">
      <c r="A7" s="11"/>
      <c r="B7" s="11"/>
      <c r="C7" s="11"/>
      <c r="D7" s="11"/>
      <c r="E7" s="11"/>
      <c r="F7" s="11" t="s">
        <v>414</v>
      </c>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row>
    <row r="8" spans="1:34">
      <c r="A8" s="11"/>
      <c r="B8" s="11"/>
      <c r="C8" s="11"/>
      <c r="D8" s="11"/>
      <c r="E8" s="11"/>
      <c r="F8" s="11" t="s">
        <v>415</v>
      </c>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row>
    <row r="9" spans="1:34">
      <c r="A9" s="11"/>
      <c r="B9" s="11"/>
      <c r="C9" s="11"/>
      <c r="D9" s="11"/>
      <c r="E9" s="11"/>
      <c r="F9" s="11" t="s">
        <v>416</v>
      </c>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row>
    <row r="10" spans="1:34">
      <c r="A10" s="11" t="s">
        <v>409</v>
      </c>
      <c r="B10" s="11" t="s">
        <v>417</v>
      </c>
      <c r="C10" s="11" t="s">
        <v>418</v>
      </c>
      <c r="D10" s="11" t="s">
        <v>417</v>
      </c>
      <c r="E10" s="11" t="s">
        <v>419</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c r="A11" s="11"/>
      <c r="B11" s="11"/>
      <c r="C11" s="11"/>
      <c r="D11" s="11"/>
      <c r="E11" s="11"/>
      <c r="F11" s="9" t="s">
        <v>28</v>
      </c>
      <c r="G11" s="9" t="s">
        <v>152</v>
      </c>
      <c r="H11" s="9" t="s">
        <v>153</v>
      </c>
      <c r="I11" s="9" t="s">
        <v>154</v>
      </c>
      <c r="J11" s="9" t="s">
        <v>155</v>
      </c>
      <c r="K11" s="9" t="s">
        <v>156</v>
      </c>
      <c r="L11" s="43" t="s">
        <v>50</v>
      </c>
      <c r="M11" s="43" t="s">
        <v>30</v>
      </c>
      <c r="N11" s="43" t="s">
        <v>30</v>
      </c>
      <c r="O11" s="9" t="s">
        <v>29</v>
      </c>
      <c r="P11" s="9"/>
      <c r="Q11" s="9" t="s">
        <v>31</v>
      </c>
      <c r="R11" s="44" t="e">
        <f t="shared" ref="R11:R18" ca="1" si="3">ROUND(AVERAGE(IFERROR(SWITCH(L11,"高",5,"中",3,"低",1,VALUE(L11)),""),
                IFERROR(SWITCH(M11,"高",5,"中",3,"低",1,VALUE(M11)),""),
                IFERROR(SWITCH(N11,"高",5,"中",3,"低",1,VALUE(N11)),""),
                IFERROR(SWITCH(O11,"高",5,"中",3,"低",1,VALUE(O11)),"")),1)</f>
        <v>#VALUE!</v>
      </c>
      <c r="S11" s="43" t="s">
        <v>29</v>
      </c>
      <c r="T11" s="43" t="s">
        <v>29</v>
      </c>
      <c r="U11" s="43" t="s">
        <v>29</v>
      </c>
      <c r="V11" s="43" t="s">
        <v>29</v>
      </c>
      <c r="W11" s="9"/>
      <c r="X11" s="44" t="e">
        <f t="shared" ref="X11:X18" ca="1" si="4">ROUND(AVERAGE(IFERROR(SWITCH(U11,"高",5,"中",3,"低",1,VALUE(U11)),""),
                IFERROR(SWITCH(V11,"高",5,"中",3,"低",1,VALUE(V11)),""),
                IFERROR(SWITCH(S11,"高",5,"中",3,"低",1,VALUE(S11)),""),
                IFERROR(SWITCH(T11,"高",5,"中",3,"低",1,VALUE(T11)),"")),1)</f>
        <v>#VALUE!</v>
      </c>
      <c r="Y11" s="44" t="e">
        <f t="shared" ref="Y11:Y18" ca="1" si="5">R11+X11</f>
        <v>#VALUE!</v>
      </c>
      <c r="Z11" s="43" t="s">
        <v>40</v>
      </c>
      <c r="AA11" s="9" t="s">
        <v>33</v>
      </c>
      <c r="AB11" s="9"/>
      <c r="AC11" s="9"/>
      <c r="AD11" s="9"/>
      <c r="AE11" s="9" t="s">
        <v>35</v>
      </c>
      <c r="AF11" s="9"/>
      <c r="AG11" s="9" t="s">
        <v>35</v>
      </c>
      <c r="AH11" s="9"/>
    </row>
    <row r="12" spans="1:34">
      <c r="A12" s="11"/>
      <c r="B12" s="11"/>
      <c r="C12" s="11"/>
      <c r="D12" s="11"/>
      <c r="E12" s="11"/>
      <c r="F12" s="9" t="s">
        <v>36</v>
      </c>
      <c r="G12" s="9" t="s">
        <v>157</v>
      </c>
      <c r="H12" s="9" t="s">
        <v>158</v>
      </c>
      <c r="I12" s="9" t="s">
        <v>159</v>
      </c>
      <c r="J12" s="9" t="s">
        <v>160</v>
      </c>
      <c r="K12" s="9" t="s">
        <v>161</v>
      </c>
      <c r="L12" s="43" t="s">
        <v>30</v>
      </c>
      <c r="M12" s="43" t="s">
        <v>29</v>
      </c>
      <c r="N12" s="43" t="s">
        <v>30</v>
      </c>
      <c r="O12" s="9" t="s">
        <v>30</v>
      </c>
      <c r="P12" s="9"/>
      <c r="Q12" s="9" t="s">
        <v>37</v>
      </c>
      <c r="R12" s="44" t="e">
        <f t="shared" ca="1" si="3"/>
        <v>#VALUE!</v>
      </c>
      <c r="S12" s="43" t="s">
        <v>50</v>
      </c>
      <c r="T12" s="43" t="s">
        <v>30</v>
      </c>
      <c r="U12" s="43" t="s">
        <v>29</v>
      </c>
      <c r="V12" s="43" t="s">
        <v>29</v>
      </c>
      <c r="W12" s="9"/>
      <c r="X12" s="44" t="e">
        <f t="shared" ca="1" si="4"/>
        <v>#VALUE!</v>
      </c>
      <c r="Y12" s="44" t="e">
        <f t="shared" ca="1" si="5"/>
        <v>#VALUE!</v>
      </c>
      <c r="Z12" s="43" t="s">
        <v>32</v>
      </c>
      <c r="AA12" s="9" t="s">
        <v>33</v>
      </c>
      <c r="AB12" s="9"/>
      <c r="AC12" s="45" t="s">
        <v>420</v>
      </c>
      <c r="AD12" s="9" t="s">
        <v>163</v>
      </c>
      <c r="AE12" s="9" t="s">
        <v>164</v>
      </c>
      <c r="AF12" s="9"/>
      <c r="AG12" s="9" t="s">
        <v>165</v>
      </c>
      <c r="AH12" s="9"/>
    </row>
    <row r="13" spans="1:34">
      <c r="A13" s="11"/>
      <c r="B13" s="11"/>
      <c r="C13" s="11"/>
      <c r="D13" s="11"/>
      <c r="E13" s="11"/>
      <c r="F13" s="9" t="s">
        <v>38</v>
      </c>
      <c r="G13" s="9" t="s">
        <v>166</v>
      </c>
      <c r="H13" s="9" t="s">
        <v>167</v>
      </c>
      <c r="I13" s="9" t="s">
        <v>168</v>
      </c>
      <c r="J13" s="9" t="s">
        <v>169</v>
      </c>
      <c r="K13" s="9" t="s">
        <v>170</v>
      </c>
      <c r="L13" s="43" t="s">
        <v>29</v>
      </c>
      <c r="M13" s="43" t="s">
        <v>29</v>
      </c>
      <c r="N13" s="43" t="s">
        <v>30</v>
      </c>
      <c r="O13" s="9" t="s">
        <v>29</v>
      </c>
      <c r="P13" s="9" t="s">
        <v>42</v>
      </c>
      <c r="Q13" s="9" t="s">
        <v>39</v>
      </c>
      <c r="R13" s="44" t="e">
        <f t="shared" ca="1" si="3"/>
        <v>#VALUE!</v>
      </c>
      <c r="S13" s="43" t="s">
        <v>29</v>
      </c>
      <c r="T13" s="43" t="s">
        <v>29</v>
      </c>
      <c r="U13" s="43" t="s">
        <v>29</v>
      </c>
      <c r="V13" s="43" t="s">
        <v>29</v>
      </c>
      <c r="W13" s="9"/>
      <c r="X13" s="44" t="e">
        <f t="shared" ca="1" si="4"/>
        <v>#VALUE!</v>
      </c>
      <c r="Y13" s="44" t="e">
        <f t="shared" ca="1" si="5"/>
        <v>#VALUE!</v>
      </c>
      <c r="Z13" s="43" t="s">
        <v>32</v>
      </c>
      <c r="AA13" s="9" t="s">
        <v>33</v>
      </c>
      <c r="AB13" s="9"/>
      <c r="AC13" s="9"/>
      <c r="AD13" s="9"/>
      <c r="AE13" s="9"/>
      <c r="AF13" s="9"/>
      <c r="AG13" s="9"/>
      <c r="AH13" s="9"/>
    </row>
    <row r="14" spans="1:34">
      <c r="A14" s="11"/>
      <c r="B14" s="11"/>
      <c r="C14" s="11"/>
      <c r="D14" s="11"/>
      <c r="E14" s="11"/>
      <c r="F14" s="9" t="s">
        <v>46</v>
      </c>
      <c r="G14" s="9" t="s">
        <v>152</v>
      </c>
      <c r="H14" s="9" t="s">
        <v>171</v>
      </c>
      <c r="I14" s="9" t="s">
        <v>172</v>
      </c>
      <c r="J14" s="9" t="s">
        <v>173</v>
      </c>
      <c r="K14" s="9" t="s">
        <v>174</v>
      </c>
      <c r="L14" s="43" t="s">
        <v>30</v>
      </c>
      <c r="M14" s="43" t="s">
        <v>50</v>
      </c>
      <c r="N14" s="43" t="s">
        <v>30</v>
      </c>
      <c r="O14" s="9" t="s">
        <v>30</v>
      </c>
      <c r="P14" s="9"/>
      <c r="Q14" s="9"/>
      <c r="R14" s="44" t="e">
        <f t="shared" ca="1" si="3"/>
        <v>#VALUE!</v>
      </c>
      <c r="S14" s="43" t="s">
        <v>30</v>
      </c>
      <c r="T14" s="43" t="s">
        <v>30</v>
      </c>
      <c r="U14" s="43" t="s">
        <v>29</v>
      </c>
      <c r="V14" s="43" t="s">
        <v>30</v>
      </c>
      <c r="W14" s="9"/>
      <c r="X14" s="44" t="e">
        <f t="shared" ca="1" si="4"/>
        <v>#VALUE!</v>
      </c>
      <c r="Y14" s="44" t="e">
        <f t="shared" ca="1" si="5"/>
        <v>#VALUE!</v>
      </c>
      <c r="Z14" s="43" t="s">
        <v>52</v>
      </c>
      <c r="AA14" s="9" t="s">
        <v>33</v>
      </c>
      <c r="AB14" s="9"/>
      <c r="AC14" s="9"/>
      <c r="AD14" s="9"/>
      <c r="AE14" s="9"/>
      <c r="AF14" s="9"/>
      <c r="AG14" s="9"/>
      <c r="AH14" s="9"/>
    </row>
    <row r="15" spans="1:34">
      <c r="A15" s="11"/>
      <c r="B15" s="11"/>
      <c r="C15" s="11"/>
      <c r="D15" s="11"/>
      <c r="E15" s="11"/>
      <c r="F15" s="9" t="s">
        <v>43</v>
      </c>
      <c r="G15" s="9" t="s">
        <v>152</v>
      </c>
      <c r="H15" s="9" t="s">
        <v>256</v>
      </c>
      <c r="I15" s="9" t="s">
        <v>257</v>
      </c>
      <c r="J15" s="9" t="s">
        <v>258</v>
      </c>
      <c r="K15" s="9" t="s">
        <v>259</v>
      </c>
      <c r="L15" s="43" t="s">
        <v>29</v>
      </c>
      <c r="M15" s="43" t="s">
        <v>29</v>
      </c>
      <c r="N15" s="43" t="s">
        <v>195</v>
      </c>
      <c r="O15" s="9" t="s">
        <v>29</v>
      </c>
      <c r="P15" s="9" t="s">
        <v>260</v>
      </c>
      <c r="Q15" s="9" t="s">
        <v>261</v>
      </c>
      <c r="R15" s="44" t="e">
        <f t="shared" ca="1" si="3"/>
        <v>#VALUE!</v>
      </c>
      <c r="S15" s="43" t="s">
        <v>30</v>
      </c>
      <c r="T15" s="43" t="s">
        <v>30</v>
      </c>
      <c r="U15" s="43" t="s">
        <v>50</v>
      </c>
      <c r="V15" s="43" t="s">
        <v>50</v>
      </c>
      <c r="W15" s="43" t="s">
        <v>262</v>
      </c>
      <c r="X15" s="44" t="e">
        <f t="shared" ca="1" si="4"/>
        <v>#VALUE!</v>
      </c>
      <c r="Y15" s="44" t="e">
        <f t="shared" ca="1" si="5"/>
        <v>#VALUE!</v>
      </c>
      <c r="Z15" s="43" t="s">
        <v>40</v>
      </c>
      <c r="AA15" s="9" t="s">
        <v>263</v>
      </c>
      <c r="AB15" s="9" t="s">
        <v>264</v>
      </c>
      <c r="AC15" s="9"/>
      <c r="AD15" s="9" t="s">
        <v>265</v>
      </c>
      <c r="AE15" s="9" t="s">
        <v>165</v>
      </c>
      <c r="AF15" s="9"/>
      <c r="AG15" s="9" t="s">
        <v>165</v>
      </c>
      <c r="AH15" s="9"/>
    </row>
    <row r="16" spans="1:34">
      <c r="A16" s="11"/>
      <c r="B16" s="11"/>
      <c r="C16" s="11"/>
      <c r="D16" s="11"/>
      <c r="E16" s="11"/>
      <c r="F16" s="9" t="s">
        <v>44</v>
      </c>
      <c r="G16" s="9" t="s">
        <v>157</v>
      </c>
      <c r="H16" s="9" t="s">
        <v>266</v>
      </c>
      <c r="I16" s="9" t="s">
        <v>267</v>
      </c>
      <c r="J16" s="9" t="s">
        <v>268</v>
      </c>
      <c r="K16" s="45" t="s">
        <v>421</v>
      </c>
      <c r="L16" s="43" t="s">
        <v>30</v>
      </c>
      <c r="M16" s="43" t="s">
        <v>29</v>
      </c>
      <c r="N16" s="43" t="s">
        <v>30</v>
      </c>
      <c r="O16" s="9" t="s">
        <v>30</v>
      </c>
      <c r="P16" s="9" t="s">
        <v>270</v>
      </c>
      <c r="Q16" s="9" t="s">
        <v>271</v>
      </c>
      <c r="R16" s="44" t="e">
        <f t="shared" ca="1" si="3"/>
        <v>#VALUE!</v>
      </c>
      <c r="S16" s="43" t="s">
        <v>50</v>
      </c>
      <c r="T16" s="43" t="s">
        <v>30</v>
      </c>
      <c r="U16" s="43" t="s">
        <v>29</v>
      </c>
      <c r="V16" s="43" t="s">
        <v>29</v>
      </c>
      <c r="W16" s="9"/>
      <c r="X16" s="44" t="e">
        <f t="shared" ca="1" si="4"/>
        <v>#VALUE!</v>
      </c>
      <c r="Y16" s="44" t="e">
        <f t="shared" ca="1" si="5"/>
        <v>#VALUE!</v>
      </c>
      <c r="Z16" s="43" t="s">
        <v>32</v>
      </c>
      <c r="AA16" s="9" t="s">
        <v>263</v>
      </c>
      <c r="AB16" s="9"/>
      <c r="AC16" s="45" t="s">
        <v>422</v>
      </c>
      <c r="AD16" s="9" t="s">
        <v>273</v>
      </c>
      <c r="AE16" s="9"/>
      <c r="AF16" s="9"/>
      <c r="AG16" s="9" t="s">
        <v>165</v>
      </c>
      <c r="AH16" s="9"/>
    </row>
    <row r="17" spans="1:34">
      <c r="A17" s="11"/>
      <c r="B17" s="11"/>
      <c r="C17" s="11"/>
      <c r="D17" s="11"/>
      <c r="E17" s="11"/>
      <c r="F17" s="9" t="s">
        <v>45</v>
      </c>
      <c r="G17" s="9" t="s">
        <v>166</v>
      </c>
      <c r="H17" s="9" t="s">
        <v>357</v>
      </c>
      <c r="I17" s="9" t="s">
        <v>358</v>
      </c>
      <c r="J17" s="9" t="s">
        <v>359</v>
      </c>
      <c r="K17" s="9" t="s">
        <v>360</v>
      </c>
      <c r="L17" s="43" t="s">
        <v>30</v>
      </c>
      <c r="M17" s="43" t="s">
        <v>29</v>
      </c>
      <c r="N17" s="43" t="s">
        <v>185</v>
      </c>
      <c r="O17" s="9" t="s">
        <v>50</v>
      </c>
      <c r="P17" s="9"/>
      <c r="Q17" s="9"/>
      <c r="R17" s="44" t="e">
        <f t="shared" ca="1" si="3"/>
        <v>#VALUE!</v>
      </c>
      <c r="S17" s="43" t="s">
        <v>50</v>
      </c>
      <c r="T17" s="43" t="s">
        <v>50</v>
      </c>
      <c r="U17" s="43" t="s">
        <v>50</v>
      </c>
      <c r="V17" s="43" t="s">
        <v>30</v>
      </c>
      <c r="W17" s="9"/>
      <c r="X17" s="44" t="e">
        <f t="shared" ca="1" si="4"/>
        <v>#VALUE!</v>
      </c>
      <c r="Y17" s="44" t="e">
        <f t="shared" ca="1" si="5"/>
        <v>#VALUE!</v>
      </c>
      <c r="Z17" s="43" t="s">
        <v>52</v>
      </c>
      <c r="AA17" s="9"/>
      <c r="AB17" s="9"/>
      <c r="AC17" s="9" t="s">
        <v>361</v>
      </c>
      <c r="AD17" s="9"/>
      <c r="AE17" s="9"/>
      <c r="AF17" s="9"/>
      <c r="AG17" s="9"/>
      <c r="AH17" s="9"/>
    </row>
    <row r="18" spans="1:34">
      <c r="A18" s="11"/>
      <c r="B18" s="11"/>
      <c r="C18" s="11"/>
      <c r="D18" s="11"/>
      <c r="E18" s="11"/>
      <c r="F18" s="9" t="s">
        <v>90</v>
      </c>
      <c r="G18" s="9" t="s">
        <v>157</v>
      </c>
      <c r="H18" s="9" t="s">
        <v>221</v>
      </c>
      <c r="I18" s="9" t="s">
        <v>222</v>
      </c>
      <c r="J18" s="9" t="s">
        <v>223</v>
      </c>
      <c r="K18" s="9" t="s">
        <v>224</v>
      </c>
      <c r="L18" s="43" t="s">
        <v>29</v>
      </c>
      <c r="M18" s="43" t="s">
        <v>30</v>
      </c>
      <c r="N18" s="43" t="s">
        <v>185</v>
      </c>
      <c r="O18" s="9" t="s">
        <v>30</v>
      </c>
      <c r="P18" s="9" t="s">
        <v>92</v>
      </c>
      <c r="Q18" s="9" t="s">
        <v>91</v>
      </c>
      <c r="R18" s="44" t="e">
        <f t="shared" ca="1" si="3"/>
        <v>#VALUE!</v>
      </c>
      <c r="S18" s="43" t="s">
        <v>30</v>
      </c>
      <c r="T18" s="43" t="s">
        <v>30</v>
      </c>
      <c r="U18" s="43" t="s">
        <v>29</v>
      </c>
      <c r="V18" s="43" t="s">
        <v>29</v>
      </c>
      <c r="W18" s="9"/>
      <c r="X18" s="44" t="e">
        <f t="shared" ca="1" si="4"/>
        <v>#VALUE!</v>
      </c>
      <c r="Y18" s="44" t="e">
        <f t="shared" ca="1" si="5"/>
        <v>#VALUE!</v>
      </c>
      <c r="Z18" s="43" t="s">
        <v>52</v>
      </c>
      <c r="AA18" s="9" t="s">
        <v>33</v>
      </c>
      <c r="AB18" s="9"/>
      <c r="AC18" s="45" t="s">
        <v>423</v>
      </c>
      <c r="AD18" s="9" t="s">
        <v>226</v>
      </c>
      <c r="AE18" s="9" t="s">
        <v>165</v>
      </c>
      <c r="AF18" s="9"/>
      <c r="AG18" s="9" t="s">
        <v>165</v>
      </c>
      <c r="AH18" s="9"/>
    </row>
    <row r="19" spans="1:34">
      <c r="A19" s="11" t="s">
        <v>424</v>
      </c>
      <c r="B19" s="11" t="s">
        <v>425</v>
      </c>
      <c r="C19" s="11" t="s">
        <v>426</v>
      </c>
      <c r="D19" s="11" t="s">
        <v>427</v>
      </c>
      <c r="E19" s="11" t="s">
        <v>428</v>
      </c>
      <c r="F19" s="9"/>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row>
    <row r="20" spans="1:34">
      <c r="A20" s="11"/>
      <c r="B20" s="11"/>
      <c r="C20" s="11"/>
      <c r="D20" s="11"/>
      <c r="E20" s="11"/>
      <c r="F20" s="9" t="s">
        <v>78</v>
      </c>
      <c r="G20" s="9" t="s">
        <v>157</v>
      </c>
      <c r="H20" s="9" t="s">
        <v>203</v>
      </c>
      <c r="I20" s="9" t="s">
        <v>204</v>
      </c>
      <c r="J20" s="9" t="s">
        <v>205</v>
      </c>
      <c r="K20" s="9" t="s">
        <v>206</v>
      </c>
      <c r="L20" s="43" t="s">
        <v>29</v>
      </c>
      <c r="M20" s="43" t="s">
        <v>30</v>
      </c>
      <c r="N20" s="43" t="s">
        <v>195</v>
      </c>
      <c r="O20" s="9" t="s">
        <v>30</v>
      </c>
      <c r="P20" s="9" t="s">
        <v>80</v>
      </c>
      <c r="Q20" s="9" t="s">
        <v>79</v>
      </c>
      <c r="R20" s="44" t="e">
        <f t="shared" ref="R20:R23" ca="1" si="6">ROUND(AVERAGE(IFERROR(SWITCH(L20,"高",5,"中",3,"低",1,VALUE(L20)),""),
                IFERROR(SWITCH(M20,"高",5,"中",3,"低",1,VALUE(M20)),""),
                IFERROR(SWITCH(N20,"高",5,"中",3,"低",1,VALUE(N20)),""),
                IFERROR(SWITCH(O20,"高",5,"中",3,"低",1,VALUE(O20)),"")),1)</f>
        <v>#VALUE!</v>
      </c>
      <c r="S20" s="43" t="s">
        <v>30</v>
      </c>
      <c r="T20" s="43" t="s">
        <v>30</v>
      </c>
      <c r="U20" s="43" t="s">
        <v>29</v>
      </c>
      <c r="V20" s="43" t="s">
        <v>30</v>
      </c>
      <c r="W20" s="9"/>
      <c r="X20" s="44" t="e">
        <f t="shared" ref="X20:X23" ca="1" si="7">ROUND(AVERAGE(IFERROR(SWITCH(U20,"高",5,"中",3,"低",1,VALUE(U20)),""),
                IFERROR(SWITCH(V20,"高",5,"中",3,"低",1,VALUE(V20)),""),
                IFERROR(SWITCH(S20,"高",5,"中",3,"低",1,VALUE(S20)),""),
                IFERROR(SWITCH(T20,"高",5,"中",3,"低",1,VALUE(T20)),"")),1)</f>
        <v>#VALUE!</v>
      </c>
      <c r="Y20" s="44" t="e">
        <f t="shared" ref="Y20:Y23" ca="1" si="8">R20+X20</f>
        <v>#VALUE!</v>
      </c>
      <c r="Z20" s="43" t="s">
        <v>32</v>
      </c>
      <c r="AA20" s="9" t="s">
        <v>33</v>
      </c>
      <c r="AB20" s="9"/>
      <c r="AC20" s="45" t="s">
        <v>429</v>
      </c>
      <c r="AD20" s="9" t="s">
        <v>208</v>
      </c>
      <c r="AE20" s="9" t="s">
        <v>164</v>
      </c>
      <c r="AF20" s="9"/>
      <c r="AG20" s="9" t="s">
        <v>165</v>
      </c>
      <c r="AH20" s="9"/>
    </row>
    <row r="21" spans="1:34">
      <c r="A21" s="11"/>
      <c r="B21" s="11"/>
      <c r="C21" s="11"/>
      <c r="D21" s="11"/>
      <c r="E21" s="11"/>
      <c r="F21" s="9" t="s">
        <v>81</v>
      </c>
      <c r="G21" s="9" t="s">
        <v>166</v>
      </c>
      <c r="H21" s="9" t="s">
        <v>209</v>
      </c>
      <c r="I21" s="9" t="s">
        <v>210</v>
      </c>
      <c r="J21" s="9" t="s">
        <v>211</v>
      </c>
      <c r="K21" s="9" t="s">
        <v>212</v>
      </c>
      <c r="L21" s="43" t="s">
        <v>29</v>
      </c>
      <c r="M21" s="43" t="s">
        <v>29</v>
      </c>
      <c r="N21" s="43" t="s">
        <v>195</v>
      </c>
      <c r="O21" s="9" t="s">
        <v>29</v>
      </c>
      <c r="P21" s="9" t="s">
        <v>80</v>
      </c>
      <c r="Q21" s="9" t="s">
        <v>79</v>
      </c>
      <c r="R21" s="44" t="e">
        <f t="shared" ca="1" si="6"/>
        <v>#VALUE!</v>
      </c>
      <c r="S21" s="43" t="s">
        <v>30</v>
      </c>
      <c r="T21" s="43" t="s">
        <v>30</v>
      </c>
      <c r="U21" s="43" t="s">
        <v>29</v>
      </c>
      <c r="V21" s="43" t="s">
        <v>30</v>
      </c>
      <c r="W21" s="9"/>
      <c r="X21" s="44" t="e">
        <f t="shared" ca="1" si="7"/>
        <v>#VALUE!</v>
      </c>
      <c r="Y21" s="44" t="e">
        <f t="shared" ca="1" si="8"/>
        <v>#VALUE!</v>
      </c>
      <c r="Z21" s="43" t="s">
        <v>40</v>
      </c>
      <c r="AA21" s="9" t="s">
        <v>33</v>
      </c>
      <c r="AB21" s="9"/>
      <c r="AC21" s="9"/>
      <c r="AD21" s="9"/>
      <c r="AE21" s="9"/>
      <c r="AF21" s="9"/>
      <c r="AG21" s="9"/>
      <c r="AH21" s="9"/>
    </row>
    <row r="22" spans="1:34">
      <c r="A22" s="11"/>
      <c r="B22" s="11"/>
      <c r="C22" s="11"/>
      <c r="D22" s="11"/>
      <c r="E22" s="11"/>
      <c r="F22" s="9" t="s">
        <v>378</v>
      </c>
      <c r="G22" s="9" t="s">
        <v>152</v>
      </c>
      <c r="H22" s="9" t="s">
        <v>379</v>
      </c>
      <c r="I22" s="9" t="s">
        <v>380</v>
      </c>
      <c r="J22" s="9" t="s">
        <v>381</v>
      </c>
      <c r="K22" s="9"/>
      <c r="L22" s="43" t="s">
        <v>30</v>
      </c>
      <c r="M22" s="43" t="s">
        <v>30</v>
      </c>
      <c r="N22" s="43" t="s">
        <v>195</v>
      </c>
      <c r="O22" s="9" t="s">
        <v>29</v>
      </c>
      <c r="P22" s="9" t="s">
        <v>107</v>
      </c>
      <c r="Q22" s="9" t="s">
        <v>106</v>
      </c>
      <c r="R22" s="44" t="e">
        <f t="shared" ca="1" si="6"/>
        <v>#VALUE!</v>
      </c>
      <c r="S22" s="43" t="s">
        <v>50</v>
      </c>
      <c r="T22" s="43" t="s">
        <v>50</v>
      </c>
      <c r="U22" s="43" t="s">
        <v>50</v>
      </c>
      <c r="V22" s="43" t="s">
        <v>30</v>
      </c>
      <c r="W22" s="9"/>
      <c r="X22" s="44" t="e">
        <f t="shared" ca="1" si="7"/>
        <v>#VALUE!</v>
      </c>
      <c r="Y22" s="44" t="e">
        <f t="shared" ca="1" si="8"/>
        <v>#VALUE!</v>
      </c>
      <c r="Z22" s="9"/>
      <c r="AA22" s="9"/>
      <c r="AB22" s="9"/>
      <c r="AC22" s="9"/>
      <c r="AD22" s="9"/>
      <c r="AE22" s="9"/>
      <c r="AF22" s="9"/>
      <c r="AG22" s="9"/>
      <c r="AH22" s="9"/>
    </row>
    <row r="23" spans="1:34">
      <c r="A23" s="11"/>
      <c r="B23" s="11"/>
      <c r="C23" s="11"/>
      <c r="D23" s="11"/>
      <c r="E23" s="11"/>
      <c r="F23" s="9" t="s">
        <v>121</v>
      </c>
      <c r="G23" s="9" t="s">
        <v>166</v>
      </c>
      <c r="H23" s="9" t="s">
        <v>389</v>
      </c>
      <c r="I23" s="9" t="s">
        <v>390</v>
      </c>
      <c r="J23" s="9" t="s">
        <v>391</v>
      </c>
      <c r="K23" s="9" t="s">
        <v>392</v>
      </c>
      <c r="L23" s="43" t="s">
        <v>50</v>
      </c>
      <c r="M23" s="43" t="s">
        <v>50</v>
      </c>
      <c r="N23" s="43" t="s">
        <v>185</v>
      </c>
      <c r="O23" s="9" t="s">
        <v>29</v>
      </c>
      <c r="P23" s="9"/>
      <c r="Q23" s="9"/>
      <c r="R23" s="44" t="e">
        <f t="shared" ca="1" si="6"/>
        <v>#VALUE!</v>
      </c>
      <c r="S23" s="43" t="s">
        <v>30</v>
      </c>
      <c r="T23" s="43" t="s">
        <v>29</v>
      </c>
      <c r="U23" s="43" t="s">
        <v>30</v>
      </c>
      <c r="V23" s="43" t="s">
        <v>30</v>
      </c>
      <c r="W23" s="9"/>
      <c r="X23" s="44" t="e">
        <f t="shared" ca="1" si="7"/>
        <v>#VALUE!</v>
      </c>
      <c r="Y23" s="44" t="e">
        <f t="shared" ca="1" si="8"/>
        <v>#VALUE!</v>
      </c>
      <c r="Z23" s="43" t="s">
        <v>52</v>
      </c>
      <c r="AA23" s="9"/>
      <c r="AB23" s="9"/>
      <c r="AC23" s="9"/>
      <c r="AD23" s="9"/>
      <c r="AE23" s="9"/>
      <c r="AF23" s="9"/>
      <c r="AG23" s="9"/>
      <c r="AH23" s="9"/>
    </row>
    <row r="24" spans="1:34">
      <c r="A24" s="11" t="s">
        <v>424</v>
      </c>
      <c r="B24" s="11" t="s">
        <v>430</v>
      </c>
      <c r="C24" s="11" t="s">
        <v>431</v>
      </c>
      <c r="D24" s="11" t="s">
        <v>432</v>
      </c>
      <c r="E24" s="11" t="s">
        <v>433</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row>
    <row r="25" spans="1:34">
      <c r="A25" s="11"/>
      <c r="B25" s="11"/>
      <c r="C25" s="11"/>
      <c r="D25" s="11"/>
      <c r="E25" s="11"/>
      <c r="F25" s="9" t="s">
        <v>83</v>
      </c>
      <c r="G25" s="9" t="s">
        <v>152</v>
      </c>
      <c r="H25" s="9" t="s">
        <v>213</v>
      </c>
      <c r="I25" s="9" t="s">
        <v>214</v>
      </c>
      <c r="J25" s="9" t="s">
        <v>215</v>
      </c>
      <c r="K25" s="9" t="s">
        <v>216</v>
      </c>
      <c r="L25" s="43" t="s">
        <v>30</v>
      </c>
      <c r="M25" s="43" t="s">
        <v>29</v>
      </c>
      <c r="N25" s="43" t="s">
        <v>185</v>
      </c>
      <c r="O25" s="9" t="s">
        <v>30</v>
      </c>
      <c r="P25" s="9" t="s">
        <v>217</v>
      </c>
      <c r="Q25" s="9"/>
      <c r="R25" s="44" t="e">
        <f ca="1">ROUND(AVERAGE(IFERROR(SWITCH(L25,"高",5,"中",3,"低",1,VALUE(L25)),""),
                IFERROR(SWITCH(M25,"高",5,"中",3,"低",1,VALUE(M25)),""),
                IFERROR(SWITCH(N25,"高",5,"中",3,"低",1,VALUE(N25)),""),
                IFERROR(SWITCH(O25,"高",5,"中",3,"低",1,VALUE(O25)),"")),1)</f>
        <v>#VALUE!</v>
      </c>
      <c r="S25" s="43" t="s">
        <v>30</v>
      </c>
      <c r="T25" s="43" t="s">
        <v>29</v>
      </c>
      <c r="U25" s="43" t="s">
        <v>29</v>
      </c>
      <c r="V25" s="43" t="s">
        <v>29</v>
      </c>
      <c r="W25" s="9"/>
      <c r="X25" s="44" t="e">
        <f ca="1">ROUND(AVERAGE(IFERROR(SWITCH(U25,"高",5,"中",3,"低",1,VALUE(U25)),""),
                IFERROR(SWITCH(V25,"高",5,"中",3,"低",1,VALUE(V25)),""),
                IFERROR(SWITCH(S25,"高",5,"中",3,"低",1,VALUE(S25)),""),
                IFERROR(SWITCH(T25,"高",5,"中",3,"低",1,VALUE(T25)),"")),1)</f>
        <v>#VALUE!</v>
      </c>
      <c r="Y25" s="44" t="e">
        <f ca="1">R25+X25</f>
        <v>#VALUE!</v>
      </c>
      <c r="Z25" s="43" t="s">
        <v>52</v>
      </c>
      <c r="AA25" s="9" t="s">
        <v>33</v>
      </c>
      <c r="AB25" s="9"/>
      <c r="AC25" s="46" t="s">
        <v>218</v>
      </c>
      <c r="AD25" s="9" t="s">
        <v>219</v>
      </c>
      <c r="AE25" s="9"/>
      <c r="AF25" s="9"/>
      <c r="AG25" s="9" t="s">
        <v>220</v>
      </c>
      <c r="AH25" s="9"/>
    </row>
    <row r="26" spans="1:34">
      <c r="A26" s="11" t="s">
        <v>434</v>
      </c>
      <c r="B26" s="11" t="s">
        <v>435</v>
      </c>
      <c r="C26" s="11" t="s">
        <v>436</v>
      </c>
      <c r="D26" s="11" t="s">
        <v>437</v>
      </c>
      <c r="E26" s="11" t="s">
        <v>438</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row>
    <row r="27" spans="1:34">
      <c r="A27" s="11"/>
      <c r="B27" s="11"/>
      <c r="C27" s="11"/>
      <c r="D27" s="11"/>
      <c r="E27" s="11"/>
      <c r="F27" s="9" t="s">
        <v>101</v>
      </c>
      <c r="G27" s="9" t="s">
        <v>166</v>
      </c>
      <c r="H27" s="9" t="s">
        <v>231</v>
      </c>
      <c r="I27" s="9" t="s">
        <v>232</v>
      </c>
      <c r="J27" s="9" t="s">
        <v>233</v>
      </c>
      <c r="K27" s="9" t="s">
        <v>234</v>
      </c>
      <c r="L27" s="43" t="s">
        <v>29</v>
      </c>
      <c r="M27" s="43" t="s">
        <v>29</v>
      </c>
      <c r="N27" s="43" t="s">
        <v>30</v>
      </c>
      <c r="O27" s="9" t="s">
        <v>29</v>
      </c>
      <c r="P27" s="9"/>
      <c r="Q27" s="9"/>
      <c r="R27" s="44" t="e">
        <f t="shared" ref="R27:R31" ca="1" si="9">ROUND(AVERAGE(IFERROR(SWITCH(L27,"高",5,"中",3,"低",1,VALUE(L27)),""),
                IFERROR(SWITCH(M27,"高",5,"中",3,"低",1,VALUE(M27)),""),
                IFERROR(SWITCH(N27,"高",5,"中",3,"低",1,VALUE(N27)),""),
                IFERROR(SWITCH(O27,"高",5,"中",3,"低",1,VALUE(O27)),"")),1)</f>
        <v>#VALUE!</v>
      </c>
      <c r="S27" s="43" t="s">
        <v>29</v>
      </c>
      <c r="T27" s="43" t="s">
        <v>29</v>
      </c>
      <c r="U27" s="43" t="s">
        <v>30</v>
      </c>
      <c r="V27" s="43" t="s">
        <v>29</v>
      </c>
      <c r="W27" s="9"/>
      <c r="X27" s="44" t="e">
        <f t="shared" ref="X27:X31" ca="1" si="10">ROUND(AVERAGE(IFERROR(SWITCH(U27,"高",5,"中",3,"低",1,VALUE(U27)),""),
                IFERROR(SWITCH(V27,"高",5,"中",3,"低",1,VALUE(V27)),""),
                IFERROR(SWITCH(S27,"高",5,"中",3,"低",1,VALUE(S27)),""),
                IFERROR(SWITCH(T27,"高",5,"中",3,"低",1,VALUE(T27)),"")),1)</f>
        <v>#VALUE!</v>
      </c>
      <c r="Y27" s="44" t="e">
        <f t="shared" ref="Y27:Y31" ca="1" si="11">R27+X27</f>
        <v>#VALUE!</v>
      </c>
      <c r="Z27" s="43" t="s">
        <v>32</v>
      </c>
      <c r="AA27" s="9" t="s">
        <v>33</v>
      </c>
      <c r="AB27" s="9"/>
      <c r="AC27" s="9"/>
      <c r="AD27" s="9"/>
      <c r="AE27" s="9"/>
      <c r="AF27" s="9"/>
      <c r="AG27" s="9"/>
      <c r="AH27" s="9"/>
    </row>
    <row r="28" spans="1:34">
      <c r="A28" s="11"/>
      <c r="B28" s="11"/>
      <c r="C28" s="11"/>
      <c r="D28" s="11"/>
      <c r="E28" s="11"/>
      <c r="F28" s="9" t="s">
        <v>100</v>
      </c>
      <c r="G28" s="9" t="s">
        <v>157</v>
      </c>
      <c r="H28" s="9" t="s">
        <v>314</v>
      </c>
      <c r="I28" s="9" t="s">
        <v>315</v>
      </c>
      <c r="J28" s="9" t="s">
        <v>229</v>
      </c>
      <c r="K28" s="9" t="s">
        <v>316</v>
      </c>
      <c r="L28" s="43" t="s">
        <v>29</v>
      </c>
      <c r="M28" s="43" t="s">
        <v>29</v>
      </c>
      <c r="N28" s="43" t="s">
        <v>30</v>
      </c>
      <c r="O28" s="9" t="s">
        <v>50</v>
      </c>
      <c r="P28" s="9"/>
      <c r="Q28" s="9" t="s">
        <v>317</v>
      </c>
      <c r="R28" s="44" t="e">
        <f t="shared" ca="1" si="9"/>
        <v>#VALUE!</v>
      </c>
      <c r="S28" s="43" t="s">
        <v>30</v>
      </c>
      <c r="T28" s="43" t="s">
        <v>30</v>
      </c>
      <c r="U28" s="43" t="s">
        <v>30</v>
      </c>
      <c r="V28" s="43" t="s">
        <v>30</v>
      </c>
      <c r="W28" s="9"/>
      <c r="X28" s="44" t="e">
        <f t="shared" ca="1" si="10"/>
        <v>#VALUE!</v>
      </c>
      <c r="Y28" s="44" t="e">
        <f t="shared" ca="1" si="11"/>
        <v>#VALUE!</v>
      </c>
      <c r="Z28" s="43" t="s">
        <v>32</v>
      </c>
      <c r="AA28" s="9" t="s">
        <v>263</v>
      </c>
      <c r="AB28" s="9"/>
      <c r="AC28" s="9"/>
      <c r="AD28" s="9" t="s">
        <v>250</v>
      </c>
      <c r="AE28" s="9"/>
      <c r="AF28" s="9"/>
      <c r="AG28" s="9" t="s">
        <v>165</v>
      </c>
      <c r="AH28" s="9"/>
    </row>
    <row r="29" spans="1:34">
      <c r="A29" s="11"/>
      <c r="B29" s="11"/>
      <c r="C29" s="11"/>
      <c r="D29" s="11"/>
      <c r="E29" s="11"/>
      <c r="F29" s="9" t="s">
        <v>102</v>
      </c>
      <c r="G29" s="9" t="s">
        <v>152</v>
      </c>
      <c r="H29" s="9" t="s">
        <v>318</v>
      </c>
      <c r="I29" s="9" t="s">
        <v>319</v>
      </c>
      <c r="J29" s="9" t="s">
        <v>320</v>
      </c>
      <c r="K29" s="9" t="s">
        <v>321</v>
      </c>
      <c r="L29" s="43" t="s">
        <v>29</v>
      </c>
      <c r="M29" s="43" t="s">
        <v>30</v>
      </c>
      <c r="N29" s="43" t="s">
        <v>195</v>
      </c>
      <c r="O29" s="9" t="s">
        <v>29</v>
      </c>
      <c r="P29" s="9" t="s">
        <v>322</v>
      </c>
      <c r="Q29" s="9"/>
      <c r="R29" s="44" t="e">
        <f t="shared" ca="1" si="9"/>
        <v>#VALUE!</v>
      </c>
      <c r="S29" s="43" t="s">
        <v>29</v>
      </c>
      <c r="T29" s="43" t="s">
        <v>29</v>
      </c>
      <c r="U29" s="43" t="s">
        <v>29</v>
      </c>
      <c r="V29" s="43" t="s">
        <v>29</v>
      </c>
      <c r="W29" s="9"/>
      <c r="X29" s="44" t="e">
        <f t="shared" ca="1" si="10"/>
        <v>#VALUE!</v>
      </c>
      <c r="Y29" s="44" t="e">
        <f t="shared" ca="1" si="11"/>
        <v>#VALUE!</v>
      </c>
      <c r="Z29" s="43" t="s">
        <v>52</v>
      </c>
      <c r="AA29" s="9" t="s">
        <v>263</v>
      </c>
      <c r="AB29" s="9" t="s">
        <v>323</v>
      </c>
      <c r="AC29" s="46" t="s">
        <v>324</v>
      </c>
      <c r="AD29" s="9" t="s">
        <v>250</v>
      </c>
      <c r="AE29" s="9"/>
      <c r="AF29" s="9"/>
      <c r="AG29" s="9" t="s">
        <v>325</v>
      </c>
      <c r="AH29" s="9"/>
    </row>
    <row r="30" spans="1:34">
      <c r="A30" s="11"/>
      <c r="B30" s="11"/>
      <c r="C30" s="11"/>
      <c r="D30" s="11"/>
      <c r="E30" s="11"/>
      <c r="F30" s="9" t="s">
        <v>103</v>
      </c>
      <c r="G30" s="9" t="s">
        <v>157</v>
      </c>
      <c r="H30" s="9" t="s">
        <v>326</v>
      </c>
      <c r="I30" s="9" t="s">
        <v>327</v>
      </c>
      <c r="J30" s="9" t="s">
        <v>229</v>
      </c>
      <c r="K30" s="9" t="s">
        <v>328</v>
      </c>
      <c r="L30" s="43" t="s">
        <v>29</v>
      </c>
      <c r="M30" s="43" t="s">
        <v>29</v>
      </c>
      <c r="N30" s="43" t="s">
        <v>185</v>
      </c>
      <c r="O30" s="9" t="s">
        <v>29</v>
      </c>
      <c r="P30" s="9"/>
      <c r="Q30" s="9"/>
      <c r="R30" s="44" t="e">
        <f t="shared" ca="1" si="9"/>
        <v>#VALUE!</v>
      </c>
      <c r="S30" s="43" t="s">
        <v>30</v>
      </c>
      <c r="T30" s="43" t="s">
        <v>30</v>
      </c>
      <c r="U30" s="43" t="s">
        <v>30</v>
      </c>
      <c r="V30" s="43" t="s">
        <v>29</v>
      </c>
      <c r="W30" s="9"/>
      <c r="X30" s="44" t="e">
        <f t="shared" ca="1" si="10"/>
        <v>#VALUE!</v>
      </c>
      <c r="Y30" s="44" t="e">
        <f t="shared" ca="1" si="11"/>
        <v>#VALUE!</v>
      </c>
      <c r="Z30" s="43" t="s">
        <v>40</v>
      </c>
      <c r="AA30" s="9" t="s">
        <v>263</v>
      </c>
      <c r="AB30" s="9"/>
      <c r="AC30" s="9"/>
      <c r="AD30" s="9" t="s">
        <v>329</v>
      </c>
      <c r="AE30" s="9"/>
      <c r="AF30" s="9"/>
      <c r="AG30" s="9" t="s">
        <v>165</v>
      </c>
      <c r="AH30" s="9"/>
    </row>
    <row r="31" spans="1:34">
      <c r="A31" s="11"/>
      <c r="B31" s="11"/>
      <c r="C31" s="11"/>
      <c r="D31" s="11"/>
      <c r="E31" s="11"/>
      <c r="F31" s="9" t="s">
        <v>112</v>
      </c>
      <c r="G31" s="9" t="s">
        <v>166</v>
      </c>
      <c r="H31" s="9" t="s">
        <v>382</v>
      </c>
      <c r="I31" s="9" t="s">
        <v>383</v>
      </c>
      <c r="J31" s="9" t="s">
        <v>384</v>
      </c>
      <c r="K31" s="9" t="s">
        <v>385</v>
      </c>
      <c r="L31" s="43" t="s">
        <v>50</v>
      </c>
      <c r="M31" s="43" t="s">
        <v>30</v>
      </c>
      <c r="N31" s="43" t="s">
        <v>30</v>
      </c>
      <c r="O31" s="9" t="s">
        <v>29</v>
      </c>
      <c r="P31" s="9" t="s">
        <v>114</v>
      </c>
      <c r="Q31" s="9" t="s">
        <v>113</v>
      </c>
      <c r="R31" s="44" t="e">
        <f t="shared" ca="1" si="9"/>
        <v>#VALUE!</v>
      </c>
      <c r="S31" s="43" t="s">
        <v>29</v>
      </c>
      <c r="T31" s="43" t="s">
        <v>29</v>
      </c>
      <c r="U31" s="43" t="s">
        <v>29</v>
      </c>
      <c r="V31" s="43" t="s">
        <v>29</v>
      </c>
      <c r="W31" s="9"/>
      <c r="X31" s="44" t="e">
        <f t="shared" ca="1" si="10"/>
        <v>#VALUE!</v>
      </c>
      <c r="Y31" s="44" t="e">
        <f t="shared" ca="1" si="11"/>
        <v>#VALUE!</v>
      </c>
      <c r="Z31" s="43" t="s">
        <v>32</v>
      </c>
      <c r="AA31" s="9"/>
      <c r="AB31" s="9"/>
      <c r="AC31" s="9"/>
      <c r="AD31" s="9"/>
      <c r="AE31" s="9"/>
      <c r="AF31" s="9"/>
      <c r="AG31" s="9"/>
      <c r="AH31" s="9"/>
    </row>
    <row r="32" spans="1:34">
      <c r="A32" s="11" t="s">
        <v>424</v>
      </c>
      <c r="B32" s="11" t="s">
        <v>439</v>
      </c>
      <c r="C32" s="11" t="s">
        <v>440</v>
      </c>
      <c r="D32" s="11" t="s">
        <v>441</v>
      </c>
      <c r="E32" s="11" t="s">
        <v>442</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row>
    <row r="33" spans="1:34">
      <c r="A33" s="11"/>
      <c r="B33" s="11"/>
      <c r="C33" s="11"/>
      <c r="D33" s="11"/>
      <c r="E33" s="11"/>
      <c r="F33" s="9" t="s">
        <v>109</v>
      </c>
      <c r="G33" s="9" t="s">
        <v>157</v>
      </c>
      <c r="H33" s="9" t="s">
        <v>235</v>
      </c>
      <c r="I33" s="9" t="s">
        <v>236</v>
      </c>
      <c r="J33" s="9" t="s">
        <v>237</v>
      </c>
      <c r="K33" s="9" t="s">
        <v>238</v>
      </c>
      <c r="L33" s="43" t="s">
        <v>50</v>
      </c>
      <c r="M33" s="43" t="s">
        <v>29</v>
      </c>
      <c r="N33" s="43" t="s">
        <v>30</v>
      </c>
      <c r="O33" s="9" t="s">
        <v>30</v>
      </c>
      <c r="P33" s="9" t="s">
        <v>111</v>
      </c>
      <c r="Q33" s="9" t="s">
        <v>110</v>
      </c>
      <c r="R33" s="44" t="e">
        <f t="shared" ref="R33:R41" ca="1" si="12">ROUND(AVERAGE(IFERROR(SWITCH(L33,"高",5,"中",3,"低",1,VALUE(L33)),""),
                IFERROR(SWITCH(M33,"高",5,"中",3,"低",1,VALUE(M33)),""),
                IFERROR(SWITCH(N33,"高",5,"中",3,"低",1,VALUE(N33)),""),
                IFERROR(SWITCH(O33,"高",5,"中",3,"低",1,VALUE(O33)),"")),1)</f>
        <v>#VALUE!</v>
      </c>
      <c r="S33" s="43" t="s">
        <v>29</v>
      </c>
      <c r="T33" s="43" t="s">
        <v>29</v>
      </c>
      <c r="U33" s="43" t="s">
        <v>30</v>
      </c>
      <c r="V33" s="43" t="s">
        <v>30</v>
      </c>
      <c r="W33" s="9"/>
      <c r="X33" s="44" t="e">
        <f t="shared" ref="X33:X41" ca="1" si="13">ROUND(AVERAGE(IFERROR(SWITCH(U33,"高",5,"中",3,"低",1,VALUE(U33)),""),
                IFERROR(SWITCH(V33,"高",5,"中",3,"低",1,VALUE(V33)),""),
                IFERROR(SWITCH(S33,"高",5,"中",3,"低",1,VALUE(S33)),""),
                IFERROR(SWITCH(T33,"高",5,"中",3,"低",1,VALUE(T33)),"")),1)</f>
        <v>#VALUE!</v>
      </c>
      <c r="Y33" s="44" t="e">
        <f t="shared" ref="Y33:Y41" ca="1" si="14">R33+X33</f>
        <v>#VALUE!</v>
      </c>
      <c r="Z33" s="43" t="s">
        <v>40</v>
      </c>
      <c r="AA33" s="9" t="s">
        <v>33</v>
      </c>
      <c r="AB33" s="9"/>
      <c r="AC33" s="9"/>
      <c r="AD33" s="9" t="s">
        <v>239</v>
      </c>
      <c r="AE33" s="9" t="s">
        <v>164</v>
      </c>
      <c r="AF33" s="9"/>
      <c r="AG33" s="9" t="s">
        <v>165</v>
      </c>
      <c r="AH33" s="9"/>
    </row>
    <row r="34" spans="1:34">
      <c r="A34" s="11"/>
      <c r="B34" s="11"/>
      <c r="C34" s="11"/>
      <c r="D34" s="11"/>
      <c r="E34" s="11"/>
      <c r="F34" s="9" t="s">
        <v>115</v>
      </c>
      <c r="G34" s="9" t="s">
        <v>152</v>
      </c>
      <c r="H34" s="9" t="s">
        <v>240</v>
      </c>
      <c r="I34" s="9" t="s">
        <v>241</v>
      </c>
      <c r="J34" s="9" t="s">
        <v>242</v>
      </c>
      <c r="K34" s="9" t="s">
        <v>243</v>
      </c>
      <c r="L34" s="43" t="s">
        <v>30</v>
      </c>
      <c r="M34" s="43" t="s">
        <v>30</v>
      </c>
      <c r="N34" s="43" t="s">
        <v>30</v>
      </c>
      <c r="O34" s="9" t="s">
        <v>30</v>
      </c>
      <c r="P34" s="9" t="s">
        <v>114</v>
      </c>
      <c r="Q34" s="9" t="s">
        <v>244</v>
      </c>
      <c r="R34" s="44" t="e">
        <f t="shared" ca="1" si="12"/>
        <v>#VALUE!</v>
      </c>
      <c r="S34" s="43" t="s">
        <v>50</v>
      </c>
      <c r="T34" s="43" t="s">
        <v>30</v>
      </c>
      <c r="U34" s="43" t="s">
        <v>30</v>
      </c>
      <c r="V34" s="43" t="s">
        <v>30</v>
      </c>
      <c r="W34" s="9"/>
      <c r="X34" s="44" t="e">
        <f t="shared" ca="1" si="13"/>
        <v>#VALUE!</v>
      </c>
      <c r="Y34" s="44" t="e">
        <f t="shared" ca="1" si="14"/>
        <v>#VALUE!</v>
      </c>
      <c r="Z34" s="43" t="s">
        <v>32</v>
      </c>
      <c r="AA34" s="9" t="s">
        <v>33</v>
      </c>
      <c r="AB34" s="9"/>
      <c r="AC34" s="9"/>
      <c r="AD34" s="9" t="s">
        <v>245</v>
      </c>
      <c r="AE34" s="9"/>
      <c r="AF34" s="9"/>
      <c r="AG34" s="9"/>
      <c r="AH34" s="9"/>
    </row>
    <row r="35" spans="1:34">
      <c r="A35" s="11"/>
      <c r="B35" s="11"/>
      <c r="C35" s="11"/>
      <c r="D35" s="11"/>
      <c r="E35" s="11"/>
      <c r="F35" s="9" t="s">
        <v>116</v>
      </c>
      <c r="G35" s="9" t="s">
        <v>157</v>
      </c>
      <c r="H35" s="9" t="s">
        <v>246</v>
      </c>
      <c r="I35" s="9" t="s">
        <v>117</v>
      </c>
      <c r="J35" s="9" t="s">
        <v>247</v>
      </c>
      <c r="K35" s="9" t="s">
        <v>248</v>
      </c>
      <c r="L35" s="43" t="s">
        <v>50</v>
      </c>
      <c r="M35" s="43" t="s">
        <v>30</v>
      </c>
      <c r="N35" s="43" t="s">
        <v>30</v>
      </c>
      <c r="O35" s="9" t="s">
        <v>29</v>
      </c>
      <c r="P35" s="9" t="s">
        <v>249</v>
      </c>
      <c r="Q35" s="9"/>
      <c r="R35" s="44" t="e">
        <f t="shared" ca="1" si="12"/>
        <v>#VALUE!</v>
      </c>
      <c r="S35" s="43" t="s">
        <v>30</v>
      </c>
      <c r="T35" s="43" t="s">
        <v>29</v>
      </c>
      <c r="U35" s="43" t="s">
        <v>29</v>
      </c>
      <c r="V35" s="43" t="s">
        <v>29</v>
      </c>
      <c r="W35" s="9"/>
      <c r="X35" s="44" t="e">
        <f t="shared" ca="1" si="13"/>
        <v>#VALUE!</v>
      </c>
      <c r="Y35" s="44" t="e">
        <f t="shared" ca="1" si="14"/>
        <v>#VALUE!</v>
      </c>
      <c r="Z35" s="43" t="s">
        <v>32</v>
      </c>
      <c r="AA35" s="9" t="s">
        <v>33</v>
      </c>
      <c r="AB35" s="9"/>
      <c r="AC35" s="9"/>
      <c r="AD35" s="9" t="s">
        <v>250</v>
      </c>
      <c r="AE35" s="9"/>
      <c r="AF35" s="9"/>
      <c r="AG35" s="9" t="s">
        <v>165</v>
      </c>
      <c r="AH35" s="9"/>
    </row>
    <row r="36" spans="1:34">
      <c r="A36" s="11"/>
      <c r="B36" s="11"/>
      <c r="C36" s="11"/>
      <c r="D36" s="11"/>
      <c r="E36" s="11"/>
      <c r="F36" s="9" t="s">
        <v>119</v>
      </c>
      <c r="G36" s="9" t="s">
        <v>152</v>
      </c>
      <c r="H36" s="9" t="s">
        <v>330</v>
      </c>
      <c r="I36" s="9" t="s">
        <v>331</v>
      </c>
      <c r="J36" s="9"/>
      <c r="K36" s="9" t="s">
        <v>332</v>
      </c>
      <c r="L36" s="43" t="s">
        <v>29</v>
      </c>
      <c r="M36" s="43" t="s">
        <v>30</v>
      </c>
      <c r="N36" s="43" t="s">
        <v>30</v>
      </c>
      <c r="O36" s="9" t="s">
        <v>29</v>
      </c>
      <c r="P36" s="9"/>
      <c r="Q36" s="9"/>
      <c r="R36" s="44" t="e">
        <f t="shared" ca="1" si="12"/>
        <v>#VALUE!</v>
      </c>
      <c r="S36" s="43" t="s">
        <v>50</v>
      </c>
      <c r="T36" s="43" t="s">
        <v>30</v>
      </c>
      <c r="U36" s="43" t="s">
        <v>50</v>
      </c>
      <c r="V36" s="43" t="s">
        <v>30</v>
      </c>
      <c r="W36" s="9"/>
      <c r="X36" s="44" t="e">
        <f t="shared" ca="1" si="13"/>
        <v>#VALUE!</v>
      </c>
      <c r="Y36" s="44" t="e">
        <f t="shared" ca="1" si="14"/>
        <v>#VALUE!</v>
      </c>
      <c r="Z36" s="43" t="s">
        <v>40</v>
      </c>
      <c r="AA36" s="9" t="s">
        <v>263</v>
      </c>
      <c r="AB36" s="9"/>
      <c r="AC36" s="9"/>
      <c r="AD36" s="9" t="s">
        <v>329</v>
      </c>
      <c r="AE36" s="9"/>
      <c r="AF36" s="9"/>
      <c r="AG36" s="9"/>
      <c r="AH36" s="9"/>
    </row>
    <row r="37" spans="1:34">
      <c r="A37" s="11"/>
      <c r="B37" s="11"/>
      <c r="C37" s="11"/>
      <c r="D37" s="11"/>
      <c r="E37" s="11"/>
      <c r="F37" s="9" t="s">
        <v>120</v>
      </c>
      <c r="G37" s="9" t="s">
        <v>157</v>
      </c>
      <c r="H37" s="9" t="s">
        <v>333</v>
      </c>
      <c r="I37" s="9" t="s">
        <v>334</v>
      </c>
      <c r="J37" s="9" t="s">
        <v>229</v>
      </c>
      <c r="K37" s="9" t="s">
        <v>335</v>
      </c>
      <c r="L37" s="43" t="s">
        <v>29</v>
      </c>
      <c r="M37" s="43" t="s">
        <v>30</v>
      </c>
      <c r="N37" s="43" t="s">
        <v>185</v>
      </c>
      <c r="O37" s="9" t="s">
        <v>29</v>
      </c>
      <c r="P37" s="9"/>
      <c r="Q37" s="9" t="s">
        <v>336</v>
      </c>
      <c r="R37" s="44" t="e">
        <f t="shared" ca="1" si="12"/>
        <v>#VALUE!</v>
      </c>
      <c r="S37" s="43" t="s">
        <v>50</v>
      </c>
      <c r="T37" s="43" t="s">
        <v>50</v>
      </c>
      <c r="U37" s="43" t="s">
        <v>30</v>
      </c>
      <c r="V37" s="43" t="s">
        <v>29</v>
      </c>
      <c r="W37" s="9"/>
      <c r="X37" s="44" t="e">
        <f t="shared" ca="1" si="13"/>
        <v>#VALUE!</v>
      </c>
      <c r="Y37" s="44" t="e">
        <f t="shared" ca="1" si="14"/>
        <v>#VALUE!</v>
      </c>
      <c r="Z37" s="43" t="s">
        <v>40</v>
      </c>
      <c r="AA37" s="9" t="s">
        <v>263</v>
      </c>
      <c r="AB37" s="9"/>
      <c r="AC37" s="9"/>
      <c r="AD37" s="9" t="s">
        <v>337</v>
      </c>
      <c r="AE37" s="9"/>
      <c r="AF37" s="9"/>
      <c r="AG37" s="9" t="s">
        <v>165</v>
      </c>
      <c r="AH37" s="9"/>
    </row>
    <row r="38" spans="1:34">
      <c r="A38" s="11"/>
      <c r="B38" s="11"/>
      <c r="C38" s="11"/>
      <c r="D38" s="11"/>
      <c r="E38" s="11"/>
      <c r="F38" s="9" t="s">
        <v>122</v>
      </c>
      <c r="G38" s="9" t="s">
        <v>152</v>
      </c>
      <c r="H38" s="9" t="s">
        <v>338</v>
      </c>
      <c r="I38" s="9" t="s">
        <v>339</v>
      </c>
      <c r="J38" s="9" t="s">
        <v>340</v>
      </c>
      <c r="K38" s="9" t="s">
        <v>341</v>
      </c>
      <c r="L38" s="43" t="s">
        <v>29</v>
      </c>
      <c r="M38" s="43" t="s">
        <v>29</v>
      </c>
      <c r="N38" s="43" t="s">
        <v>195</v>
      </c>
      <c r="O38" s="9" t="s">
        <v>50</v>
      </c>
      <c r="P38" s="9" t="s">
        <v>342</v>
      </c>
      <c r="Q38" s="9"/>
      <c r="R38" s="44" t="e">
        <f t="shared" ca="1" si="12"/>
        <v>#VALUE!</v>
      </c>
      <c r="S38" s="43" t="s">
        <v>29</v>
      </c>
      <c r="T38" s="43" t="s">
        <v>29</v>
      </c>
      <c r="U38" s="43" t="s">
        <v>29</v>
      </c>
      <c r="V38" s="43" t="s">
        <v>29</v>
      </c>
      <c r="W38" s="9" t="s">
        <v>343</v>
      </c>
      <c r="X38" s="44" t="e">
        <f t="shared" ca="1" si="13"/>
        <v>#VALUE!</v>
      </c>
      <c r="Y38" s="44" t="e">
        <f t="shared" ca="1" si="14"/>
        <v>#VALUE!</v>
      </c>
      <c r="Z38" s="43" t="s">
        <v>40</v>
      </c>
      <c r="AA38" s="9" t="s">
        <v>263</v>
      </c>
      <c r="AB38" s="9" t="s">
        <v>344</v>
      </c>
      <c r="AC38" s="9"/>
      <c r="AD38" s="9" t="s">
        <v>250</v>
      </c>
      <c r="AE38" s="9" t="s">
        <v>164</v>
      </c>
      <c r="AF38" s="9"/>
      <c r="AG38" s="9"/>
      <c r="AH38" s="9"/>
    </row>
    <row r="39" spans="1:34">
      <c r="A39" s="11"/>
      <c r="B39" s="11"/>
      <c r="C39" s="11"/>
      <c r="D39" s="11"/>
      <c r="E39" s="11"/>
      <c r="F39" s="9" t="s">
        <v>123</v>
      </c>
      <c r="G39" s="9" t="s">
        <v>157</v>
      </c>
      <c r="H39" s="9" t="s">
        <v>345</v>
      </c>
      <c r="I39" s="9" t="s">
        <v>346</v>
      </c>
      <c r="J39" s="9" t="s">
        <v>347</v>
      </c>
      <c r="K39" s="9" t="s">
        <v>348</v>
      </c>
      <c r="L39" s="43" t="s">
        <v>50</v>
      </c>
      <c r="M39" s="43" t="s">
        <v>50</v>
      </c>
      <c r="N39" s="43" t="s">
        <v>30</v>
      </c>
      <c r="O39" s="9" t="s">
        <v>50</v>
      </c>
      <c r="P39" s="9"/>
      <c r="Q39" s="9"/>
      <c r="R39" s="44" t="e">
        <f t="shared" ca="1" si="12"/>
        <v>#VALUE!</v>
      </c>
      <c r="S39" s="43" t="s">
        <v>50</v>
      </c>
      <c r="T39" s="43" t="s">
        <v>50</v>
      </c>
      <c r="U39" s="43" t="s">
        <v>30</v>
      </c>
      <c r="V39" s="43" t="s">
        <v>50</v>
      </c>
      <c r="W39" s="9"/>
      <c r="X39" s="44" t="e">
        <f t="shared" ca="1" si="13"/>
        <v>#VALUE!</v>
      </c>
      <c r="Y39" s="44" t="e">
        <f t="shared" ca="1" si="14"/>
        <v>#VALUE!</v>
      </c>
      <c r="Z39" s="43" t="s">
        <v>32</v>
      </c>
      <c r="AA39" s="9" t="s">
        <v>263</v>
      </c>
      <c r="AB39" s="9"/>
      <c r="AC39" s="9"/>
      <c r="AD39" s="9" t="s">
        <v>250</v>
      </c>
      <c r="AE39" s="9" t="s">
        <v>164</v>
      </c>
      <c r="AF39" s="9"/>
      <c r="AG39" s="9" t="s">
        <v>165</v>
      </c>
      <c r="AH39" s="9"/>
    </row>
    <row r="40" spans="1:34">
      <c r="A40" s="11"/>
      <c r="B40" s="11"/>
      <c r="C40" s="11"/>
      <c r="D40" s="11"/>
      <c r="E40" s="11"/>
      <c r="F40" s="9" t="s">
        <v>105</v>
      </c>
      <c r="G40" s="9" t="s">
        <v>166</v>
      </c>
      <c r="H40" s="9" t="s">
        <v>374</v>
      </c>
      <c r="I40" s="9" t="s">
        <v>375</v>
      </c>
      <c r="J40" s="9" t="s">
        <v>376</v>
      </c>
      <c r="K40" s="9" t="s">
        <v>377</v>
      </c>
      <c r="L40" s="43" t="s">
        <v>30</v>
      </c>
      <c r="M40" s="43" t="s">
        <v>29</v>
      </c>
      <c r="N40" s="43" t="s">
        <v>30</v>
      </c>
      <c r="O40" s="9" t="s">
        <v>50</v>
      </c>
      <c r="P40" s="9" t="s">
        <v>107</v>
      </c>
      <c r="Q40" s="9" t="s">
        <v>106</v>
      </c>
      <c r="R40" s="44" t="e">
        <f t="shared" ca="1" si="12"/>
        <v>#VALUE!</v>
      </c>
      <c r="S40" s="43" t="s">
        <v>30</v>
      </c>
      <c r="T40" s="43" t="s">
        <v>30</v>
      </c>
      <c r="U40" s="43" t="s">
        <v>29</v>
      </c>
      <c r="V40" s="43" t="s">
        <v>29</v>
      </c>
      <c r="W40" s="9"/>
      <c r="X40" s="44" t="e">
        <f t="shared" ca="1" si="13"/>
        <v>#VALUE!</v>
      </c>
      <c r="Y40" s="44" t="e">
        <f t="shared" ca="1" si="14"/>
        <v>#VALUE!</v>
      </c>
      <c r="Z40" s="43" t="s">
        <v>32</v>
      </c>
      <c r="AA40" s="9"/>
      <c r="AB40" s="9"/>
      <c r="AC40" s="9"/>
      <c r="AD40" s="9"/>
      <c r="AE40" s="9"/>
      <c r="AF40" s="9"/>
      <c r="AG40" s="9"/>
      <c r="AH40" s="9"/>
    </row>
    <row r="41" spans="1:34">
      <c r="A41" s="11"/>
      <c r="B41" s="11"/>
      <c r="C41" s="11"/>
      <c r="D41" s="11"/>
      <c r="E41" s="11"/>
      <c r="F41" s="9" t="s">
        <v>118</v>
      </c>
      <c r="G41" s="9" t="s">
        <v>166</v>
      </c>
      <c r="H41" s="9" t="s">
        <v>386</v>
      </c>
      <c r="I41" s="9" t="s">
        <v>387</v>
      </c>
      <c r="J41" s="9" t="s">
        <v>229</v>
      </c>
      <c r="K41" s="9" t="s">
        <v>388</v>
      </c>
      <c r="L41" s="43" t="s">
        <v>50</v>
      </c>
      <c r="M41" s="43" t="s">
        <v>29</v>
      </c>
      <c r="N41" s="43" t="s">
        <v>185</v>
      </c>
      <c r="O41" s="9" t="s">
        <v>30</v>
      </c>
      <c r="P41" s="9"/>
      <c r="Q41" s="9"/>
      <c r="R41" s="44" t="e">
        <f t="shared" ca="1" si="12"/>
        <v>#VALUE!</v>
      </c>
      <c r="S41" s="43" t="s">
        <v>30</v>
      </c>
      <c r="T41" s="43" t="s">
        <v>30</v>
      </c>
      <c r="U41" s="43" t="s">
        <v>30</v>
      </c>
      <c r="V41" s="43" t="s">
        <v>29</v>
      </c>
      <c r="W41" s="9"/>
      <c r="X41" s="44" t="e">
        <f t="shared" ca="1" si="13"/>
        <v>#VALUE!</v>
      </c>
      <c r="Y41" s="44" t="e">
        <f t="shared" ca="1" si="14"/>
        <v>#VALUE!</v>
      </c>
      <c r="Z41" s="43" t="s">
        <v>52</v>
      </c>
      <c r="AA41" s="9"/>
      <c r="AB41" s="9"/>
      <c r="AC41" s="9"/>
      <c r="AD41" s="9"/>
      <c r="AE41" s="9"/>
      <c r="AF41" s="9"/>
      <c r="AG41" s="9"/>
      <c r="AH41" s="9"/>
    </row>
    <row r="42" spans="1:34">
      <c r="A42" s="11" t="s">
        <v>424</v>
      </c>
      <c r="B42" s="11" t="s">
        <v>443</v>
      </c>
      <c r="C42" s="11" t="s">
        <v>444</v>
      </c>
      <c r="D42" s="11" t="s">
        <v>445</v>
      </c>
      <c r="E42" s="11" t="s">
        <v>446</v>
      </c>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row>
    <row r="43" spans="1:34">
      <c r="A43" s="11"/>
      <c r="B43" s="11"/>
      <c r="C43" s="11"/>
      <c r="D43" s="11"/>
      <c r="E43" s="11"/>
      <c r="F43" s="11" t="s">
        <v>447</v>
      </c>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row>
    <row r="44" spans="1:34">
      <c r="A44" s="11"/>
      <c r="B44" s="11"/>
      <c r="C44" s="11"/>
      <c r="D44" s="11"/>
      <c r="E44" s="11"/>
      <c r="F44" s="11" t="s">
        <v>72</v>
      </c>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row>
    <row r="45" spans="1:34">
      <c r="A45" s="11"/>
      <c r="B45" s="11"/>
      <c r="C45" s="11"/>
      <c r="D45" s="11"/>
      <c r="E45" s="11"/>
      <c r="F45" s="9" t="s">
        <v>74</v>
      </c>
      <c r="G45" s="9" t="s">
        <v>152</v>
      </c>
      <c r="H45" s="9" t="s">
        <v>196</v>
      </c>
      <c r="I45" s="9" t="s">
        <v>197</v>
      </c>
      <c r="J45" s="9" t="s">
        <v>198</v>
      </c>
      <c r="K45" s="9" t="s">
        <v>199</v>
      </c>
      <c r="L45" s="43" t="s">
        <v>29</v>
      </c>
      <c r="M45" s="43" t="s">
        <v>29</v>
      </c>
      <c r="N45" s="43" t="s">
        <v>185</v>
      </c>
      <c r="O45" s="9" t="s">
        <v>29</v>
      </c>
      <c r="P45" s="9" t="s">
        <v>76</v>
      </c>
      <c r="Q45" s="9" t="s">
        <v>75</v>
      </c>
      <c r="R45" s="44" t="e">
        <f ca="1">ROUND(AVERAGE(IFERROR(SWITCH(L45,"高",5,"中",3,"低",1,VALUE(L45)),""),
                IFERROR(SWITCH(M45,"高",5,"中",3,"低",1,VALUE(M45)),""),
                IFERROR(SWITCH(N45,"高",5,"中",3,"低",1,VALUE(N45)),""),
                IFERROR(SWITCH(O45,"高",5,"中",3,"低",1,VALUE(O45)),"")),1)</f>
        <v>#VALUE!</v>
      </c>
      <c r="S45" s="43" t="s">
        <v>30</v>
      </c>
      <c r="T45" s="43" t="s">
        <v>30</v>
      </c>
      <c r="U45" s="43" t="s">
        <v>29</v>
      </c>
      <c r="V45" s="43" t="s">
        <v>30</v>
      </c>
      <c r="W45" s="9"/>
      <c r="X45" s="44" t="e">
        <f ca="1">ROUND(AVERAGE(IFERROR(SWITCH(U45,"高",5,"中",3,"低",1,VALUE(U45)),""),
                IFERROR(SWITCH(V45,"高",5,"中",3,"低",1,VALUE(V45)),""),
                IFERROR(SWITCH(S45,"高",5,"中",3,"低",1,VALUE(S45)),""),
                IFERROR(SWITCH(T45,"高",5,"中",3,"低",1,VALUE(T45)),"")),1)</f>
        <v>#VALUE!</v>
      </c>
      <c r="Y45" s="44" t="e">
        <f ca="1">R45+X45</f>
        <v>#VALUE!</v>
      </c>
      <c r="Z45" s="43" t="s">
        <v>40</v>
      </c>
      <c r="AA45" s="9" t="s">
        <v>33</v>
      </c>
      <c r="AB45" s="9" t="s">
        <v>200</v>
      </c>
      <c r="AC45" s="46" t="s">
        <v>201</v>
      </c>
      <c r="AD45" s="9" t="s">
        <v>202</v>
      </c>
      <c r="AE45" s="9"/>
      <c r="AF45" s="9"/>
      <c r="AG45" s="9"/>
      <c r="AH45" s="9"/>
    </row>
    <row r="46" spans="1:34">
      <c r="A46" s="11" t="s">
        <v>424</v>
      </c>
      <c r="B46" s="11" t="s">
        <v>448</v>
      </c>
      <c r="C46" s="11" t="s">
        <v>449</v>
      </c>
      <c r="D46" s="11" t="s">
        <v>450</v>
      </c>
      <c r="E46" s="11" t="s">
        <v>451</v>
      </c>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row>
    <row r="47" spans="1:34">
      <c r="A47" s="11"/>
      <c r="B47" s="11"/>
      <c r="C47" s="11"/>
      <c r="D47" s="11"/>
      <c r="E47" s="11"/>
      <c r="F47" s="9" t="s">
        <v>67</v>
      </c>
      <c r="G47" s="9" t="s">
        <v>152</v>
      </c>
      <c r="H47" s="9" t="s">
        <v>279</v>
      </c>
      <c r="I47" s="9" t="s">
        <v>280</v>
      </c>
      <c r="J47" s="9" t="s">
        <v>281</v>
      </c>
      <c r="K47" s="9" t="s">
        <v>282</v>
      </c>
      <c r="L47" s="43" t="s">
        <v>29</v>
      </c>
      <c r="M47" s="43" t="s">
        <v>29</v>
      </c>
      <c r="N47" s="43" t="s">
        <v>30</v>
      </c>
      <c r="O47" s="9" t="s">
        <v>29</v>
      </c>
      <c r="P47" s="9"/>
      <c r="Q47" s="9"/>
      <c r="R47" s="44" t="e">
        <f t="shared" ref="R47:R49" ca="1" si="15">ROUND(AVERAGE(IFERROR(SWITCH(L47,"高",5,"中",3,"低",1,VALUE(L47)),""),
                IFERROR(SWITCH(M47,"高",5,"中",3,"低",1,VALUE(M47)),""),
                IFERROR(SWITCH(N47,"高",5,"中",3,"低",1,VALUE(N47)),""),
                IFERROR(SWITCH(O47,"高",5,"中",3,"低",1,VALUE(O47)),"")),1)</f>
        <v>#VALUE!</v>
      </c>
      <c r="S47" s="43" t="s">
        <v>50</v>
      </c>
      <c r="T47" s="43" t="s">
        <v>50</v>
      </c>
      <c r="U47" s="43" t="s">
        <v>29</v>
      </c>
      <c r="V47" s="43" t="s">
        <v>29</v>
      </c>
      <c r="W47" s="9"/>
      <c r="X47" s="44" t="e">
        <f t="shared" ref="X47:X49" ca="1" si="16">ROUND(AVERAGE(IFERROR(SWITCH(U47,"高",5,"中",3,"低",1,VALUE(U47)),""),
                IFERROR(SWITCH(V47,"高",5,"中",3,"低",1,VALUE(V47)),""),
                IFERROR(SWITCH(S47,"高",5,"中",3,"低",1,VALUE(S47)),""),
                IFERROR(SWITCH(T47,"高",5,"中",3,"低",1,VALUE(T47)),"")),1)</f>
        <v>#VALUE!</v>
      </c>
      <c r="Y47" s="44" t="e">
        <f t="shared" ref="Y47:Y49" ca="1" si="17">R47+X47</f>
        <v>#VALUE!</v>
      </c>
      <c r="Z47" s="43" t="s">
        <v>52</v>
      </c>
      <c r="AA47" s="9" t="s">
        <v>263</v>
      </c>
      <c r="AB47" s="9"/>
      <c r="AC47" s="9"/>
      <c r="AD47" s="9"/>
      <c r="AE47" s="9"/>
      <c r="AF47" s="9"/>
      <c r="AG47" s="9"/>
      <c r="AH47" s="9"/>
    </row>
    <row r="48" spans="1:34">
      <c r="A48" s="11"/>
      <c r="B48" s="11"/>
      <c r="C48" s="11"/>
      <c r="D48" s="11"/>
      <c r="E48" s="11"/>
      <c r="F48" s="9" t="s">
        <v>68</v>
      </c>
      <c r="G48" s="9" t="s">
        <v>157</v>
      </c>
      <c r="H48" s="9" t="s">
        <v>283</v>
      </c>
      <c r="I48" s="9" t="s">
        <v>284</v>
      </c>
      <c r="J48" s="9" t="s">
        <v>285</v>
      </c>
      <c r="K48" s="9" t="s">
        <v>286</v>
      </c>
      <c r="L48" s="43" t="s">
        <v>50</v>
      </c>
      <c r="M48" s="43" t="s">
        <v>50</v>
      </c>
      <c r="N48" s="43" t="s">
        <v>30</v>
      </c>
      <c r="O48" s="9" t="s">
        <v>30</v>
      </c>
      <c r="P48" s="9" t="s">
        <v>70</v>
      </c>
      <c r="Q48" s="9" t="s">
        <v>287</v>
      </c>
      <c r="R48" s="44" t="e">
        <f t="shared" ca="1" si="15"/>
        <v>#VALUE!</v>
      </c>
      <c r="S48" s="43" t="s">
        <v>50</v>
      </c>
      <c r="T48" s="43" t="s">
        <v>30</v>
      </c>
      <c r="U48" s="43" t="s">
        <v>30</v>
      </c>
      <c r="V48" s="43" t="s">
        <v>30</v>
      </c>
      <c r="W48" s="9"/>
      <c r="X48" s="44" t="e">
        <f t="shared" ca="1" si="16"/>
        <v>#VALUE!</v>
      </c>
      <c r="Y48" s="44" t="e">
        <f t="shared" ca="1" si="17"/>
        <v>#VALUE!</v>
      </c>
      <c r="Z48" s="43" t="s">
        <v>32</v>
      </c>
      <c r="AA48" s="9" t="s">
        <v>263</v>
      </c>
      <c r="AB48" s="9"/>
      <c r="AC48" s="45" t="s">
        <v>452</v>
      </c>
      <c r="AD48" s="9" t="s">
        <v>289</v>
      </c>
      <c r="AE48" s="9" t="s">
        <v>165</v>
      </c>
      <c r="AF48" s="9"/>
      <c r="AG48" s="9" t="s">
        <v>165</v>
      </c>
      <c r="AH48" s="9"/>
    </row>
    <row r="49" spans="1:34">
      <c r="A49" s="11"/>
      <c r="B49" s="11"/>
      <c r="C49" s="11"/>
      <c r="D49" s="11"/>
      <c r="E49" s="11"/>
      <c r="F49" s="9" t="s">
        <v>72</v>
      </c>
      <c r="G49" s="9" t="s">
        <v>166</v>
      </c>
      <c r="H49" s="9" t="s">
        <v>366</v>
      </c>
      <c r="I49" s="9" t="s">
        <v>367</v>
      </c>
      <c r="J49" s="9" t="s">
        <v>368</v>
      </c>
      <c r="K49" s="9" t="s">
        <v>369</v>
      </c>
      <c r="L49" s="43" t="s">
        <v>29</v>
      </c>
      <c r="M49" s="43" t="s">
        <v>30</v>
      </c>
      <c r="N49" s="43" t="s">
        <v>195</v>
      </c>
      <c r="O49" s="9" t="s">
        <v>29</v>
      </c>
      <c r="P49" s="9"/>
      <c r="Q49" s="9"/>
      <c r="R49" s="44" t="e">
        <f t="shared" ca="1" si="15"/>
        <v>#VALUE!</v>
      </c>
      <c r="S49" s="43" t="s">
        <v>50</v>
      </c>
      <c r="T49" s="43" t="s">
        <v>30</v>
      </c>
      <c r="U49" s="43" t="s">
        <v>30</v>
      </c>
      <c r="V49" s="43" t="s">
        <v>30</v>
      </c>
      <c r="W49" s="9"/>
      <c r="X49" s="44" t="e">
        <f t="shared" ca="1" si="16"/>
        <v>#VALUE!</v>
      </c>
      <c r="Y49" s="44" t="e">
        <f t="shared" ca="1" si="17"/>
        <v>#VALUE!</v>
      </c>
      <c r="Z49" s="43" t="s">
        <v>40</v>
      </c>
      <c r="AA49" s="9"/>
      <c r="AB49" s="9"/>
      <c r="AC49" s="9"/>
      <c r="AD49" s="9"/>
      <c r="AE49" s="9"/>
      <c r="AF49" s="9"/>
      <c r="AG49" s="9"/>
      <c r="AH49" s="9"/>
    </row>
    <row r="50" spans="1:34">
      <c r="A50" s="11"/>
      <c r="B50" s="11" t="s">
        <v>453</v>
      </c>
      <c r="C50" s="11" t="s">
        <v>454</v>
      </c>
      <c r="D50" s="11" t="s">
        <v>455</v>
      </c>
      <c r="E50" s="11" t="s">
        <v>456</v>
      </c>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row>
    <row r="51" spans="1:34">
      <c r="A51" s="11"/>
      <c r="B51" s="11"/>
      <c r="C51" s="11"/>
      <c r="D51" s="11"/>
      <c r="E51" s="11"/>
      <c r="F51" s="9" t="s">
        <v>84</v>
      </c>
      <c r="G51" s="9" t="s">
        <v>157</v>
      </c>
      <c r="H51" s="9" t="s">
        <v>290</v>
      </c>
      <c r="I51" s="9" t="s">
        <v>291</v>
      </c>
      <c r="J51" s="9" t="s">
        <v>292</v>
      </c>
      <c r="K51" s="9" t="s">
        <v>293</v>
      </c>
      <c r="L51" s="43" t="s">
        <v>29</v>
      </c>
      <c r="M51" s="43" t="s">
        <v>50</v>
      </c>
      <c r="N51" s="43" t="s">
        <v>185</v>
      </c>
      <c r="O51" s="9" t="s">
        <v>29</v>
      </c>
      <c r="P51" s="9" t="s">
        <v>86</v>
      </c>
      <c r="Q51" s="9" t="s">
        <v>85</v>
      </c>
      <c r="R51" s="44" t="e">
        <f t="shared" ref="R51:R52" ca="1" si="18">ROUND(AVERAGE(IFERROR(SWITCH(L51,"高",5,"中",3,"低",1,VALUE(L51)),""),
                IFERROR(SWITCH(M51,"高",5,"中",3,"低",1,VALUE(M51)),""),
                IFERROR(SWITCH(N51,"高",5,"中",3,"低",1,VALUE(N51)),""),
                IFERROR(SWITCH(O51,"高",5,"中",3,"低",1,VALUE(O51)),"")),1)</f>
        <v>#VALUE!</v>
      </c>
      <c r="S51" s="43" t="s">
        <v>50</v>
      </c>
      <c r="T51" s="43" t="s">
        <v>50</v>
      </c>
      <c r="U51" s="43" t="s">
        <v>30</v>
      </c>
      <c r="V51" s="43" t="s">
        <v>29</v>
      </c>
      <c r="W51" s="9" t="s">
        <v>294</v>
      </c>
      <c r="X51" s="44" t="e">
        <f t="shared" ref="X51:X52" ca="1" si="19">ROUND(AVERAGE(IFERROR(SWITCH(U51,"高",5,"中",3,"低",1,VALUE(U51)),""),
                IFERROR(SWITCH(V51,"高",5,"中",3,"低",1,VALUE(V51)),""),
                IFERROR(SWITCH(S51,"高",5,"中",3,"低",1,VALUE(S51)),""),
                IFERROR(SWITCH(T51,"高",5,"中",3,"低",1,VALUE(T51)),"")),1)</f>
        <v>#VALUE!</v>
      </c>
      <c r="Y51" s="44" t="e">
        <f t="shared" ref="Y51:Y52" ca="1" si="20">R51+X51</f>
        <v>#VALUE!</v>
      </c>
      <c r="Z51" s="43" t="s">
        <v>52</v>
      </c>
      <c r="AA51" s="9" t="s">
        <v>263</v>
      </c>
      <c r="AB51" s="9" t="s">
        <v>295</v>
      </c>
      <c r="AC51" s="45" t="s">
        <v>457</v>
      </c>
      <c r="AD51" s="9" t="s">
        <v>297</v>
      </c>
      <c r="AE51" s="9"/>
      <c r="AF51" s="9"/>
      <c r="AG51" s="9" t="s">
        <v>165</v>
      </c>
      <c r="AH51" s="9"/>
    </row>
    <row r="52" spans="1:34">
      <c r="A52" s="11"/>
      <c r="B52" s="11"/>
      <c r="C52" s="11"/>
      <c r="D52" s="11"/>
      <c r="E52" s="11"/>
      <c r="F52" s="9" t="s">
        <v>88</v>
      </c>
      <c r="G52" s="9" t="s">
        <v>166</v>
      </c>
      <c r="H52" s="9" t="s">
        <v>370</v>
      </c>
      <c r="I52" s="9" t="s">
        <v>371</v>
      </c>
      <c r="J52" s="9" t="s">
        <v>372</v>
      </c>
      <c r="K52" s="9" t="s">
        <v>373</v>
      </c>
      <c r="L52" s="43" t="s">
        <v>30</v>
      </c>
      <c r="M52" s="43" t="s">
        <v>30</v>
      </c>
      <c r="N52" s="43" t="s">
        <v>185</v>
      </c>
      <c r="O52" s="9" t="s">
        <v>50</v>
      </c>
      <c r="P52" s="9"/>
      <c r="Q52" s="9"/>
      <c r="R52" s="44" t="e">
        <f t="shared" ca="1" si="18"/>
        <v>#VALUE!</v>
      </c>
      <c r="S52" s="43" t="s">
        <v>50</v>
      </c>
      <c r="T52" s="43" t="s">
        <v>30</v>
      </c>
      <c r="U52" s="43" t="s">
        <v>30</v>
      </c>
      <c r="V52" s="43" t="s">
        <v>30</v>
      </c>
      <c r="W52" s="9"/>
      <c r="X52" s="44" t="e">
        <f t="shared" ca="1" si="19"/>
        <v>#VALUE!</v>
      </c>
      <c r="Y52" s="44" t="e">
        <f t="shared" ca="1" si="20"/>
        <v>#VALUE!</v>
      </c>
      <c r="Z52" s="43" t="s">
        <v>52</v>
      </c>
      <c r="AA52" s="9"/>
      <c r="AB52" s="9"/>
      <c r="AC52" s="9"/>
      <c r="AD52" s="9"/>
      <c r="AE52" s="9"/>
      <c r="AF52" s="9"/>
      <c r="AG52" s="9"/>
      <c r="AH52" s="9"/>
    </row>
    <row r="53" spans="1:34">
      <c r="A53" s="11"/>
      <c r="B53" s="11"/>
      <c r="C53" s="11"/>
      <c r="D53" s="11"/>
      <c r="E53" s="11"/>
      <c r="F53" s="11" t="s">
        <v>458</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row>
    <row r="54" spans="1:34">
      <c r="A54" s="11"/>
      <c r="B54" s="11" t="s">
        <v>459</v>
      </c>
      <c r="C54" s="11" t="s">
        <v>460</v>
      </c>
      <c r="D54" s="11" t="s">
        <v>459</v>
      </c>
      <c r="E54" s="11" t="s">
        <v>461</v>
      </c>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row>
    <row r="55" spans="1:34">
      <c r="A55" s="11"/>
      <c r="B55" s="11"/>
      <c r="C55" s="11"/>
      <c r="D55" s="11"/>
      <c r="E55" s="11"/>
      <c r="F55" s="9" t="s">
        <v>96</v>
      </c>
      <c r="G55" s="9" t="s">
        <v>152</v>
      </c>
      <c r="H55" s="9" t="s">
        <v>305</v>
      </c>
      <c r="I55" s="9" t="s">
        <v>306</v>
      </c>
      <c r="J55" s="9" t="s">
        <v>307</v>
      </c>
      <c r="K55" s="45" t="s">
        <v>462</v>
      </c>
      <c r="L55" s="43" t="s">
        <v>29</v>
      </c>
      <c r="M55" s="43" t="s">
        <v>29</v>
      </c>
      <c r="N55" s="43" t="s">
        <v>195</v>
      </c>
      <c r="O55" s="9" t="s">
        <v>29</v>
      </c>
      <c r="P55" s="9" t="s">
        <v>309</v>
      </c>
      <c r="Q55" s="9" t="s">
        <v>310</v>
      </c>
      <c r="R55" s="44" t="e">
        <f ca="1">ROUND(AVERAGE(IFERROR(SWITCH(L55,"高",5,"中",3,"低",1,VALUE(L55)),""),
                IFERROR(SWITCH(M55,"高",5,"中",3,"低",1,VALUE(M55)),""),
                IFERROR(SWITCH(N55,"高",5,"中",3,"低",1,VALUE(N55)),""),
                IFERROR(SWITCH(O55,"高",5,"中",3,"低",1,VALUE(O55)),"")),1)</f>
        <v>#VALUE!</v>
      </c>
      <c r="S55" s="43" t="s">
        <v>29</v>
      </c>
      <c r="T55" s="43" t="s">
        <v>30</v>
      </c>
      <c r="U55" s="43" t="s">
        <v>50</v>
      </c>
      <c r="V55" s="43" t="s">
        <v>30</v>
      </c>
      <c r="W55" s="9"/>
      <c r="X55" s="44" t="e">
        <f ca="1">ROUND(AVERAGE(IFERROR(SWITCH(U55,"高",5,"中",3,"低",1,VALUE(U55)),""),
                IFERROR(SWITCH(V55,"高",5,"中",3,"低",1,VALUE(V55)),""),
                IFERROR(SWITCH(S55,"高",5,"中",3,"低",1,VALUE(S55)),""),
                IFERROR(SWITCH(T55,"高",5,"中",3,"低",1,VALUE(T55)),"")),1)</f>
        <v>#VALUE!</v>
      </c>
      <c r="Y55" s="44" t="e">
        <f ca="1">R55+X55</f>
        <v>#VALUE!</v>
      </c>
      <c r="Z55" s="43" t="s">
        <v>40</v>
      </c>
      <c r="AA55" s="9" t="s">
        <v>263</v>
      </c>
      <c r="AB55" s="9" t="s">
        <v>311</v>
      </c>
      <c r="AC55" s="46" t="s">
        <v>312</v>
      </c>
      <c r="AD55" s="9"/>
      <c r="AE55" s="9" t="s">
        <v>164</v>
      </c>
      <c r="AF55" s="9" t="s">
        <v>313</v>
      </c>
      <c r="AG55" s="9"/>
      <c r="AH55" s="9"/>
    </row>
    <row r="56" spans="1:34">
      <c r="A56" s="11"/>
      <c r="B56" s="11"/>
      <c r="C56" s="11"/>
      <c r="D56" s="11"/>
      <c r="E56" s="11"/>
      <c r="F56" s="11" t="s">
        <v>463</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c r="A57" s="11"/>
      <c r="B57" s="11"/>
      <c r="C57" s="11"/>
      <c r="D57" s="11"/>
      <c r="E57" s="11"/>
      <c r="F57" s="9" t="s">
        <v>93</v>
      </c>
      <c r="G57" s="9" t="s">
        <v>166</v>
      </c>
      <c r="H57" s="9" t="s">
        <v>227</v>
      </c>
      <c r="I57" s="9" t="s">
        <v>228</v>
      </c>
      <c r="J57" s="9" t="s">
        <v>229</v>
      </c>
      <c r="K57" s="9" t="s">
        <v>230</v>
      </c>
      <c r="L57" s="43" t="s">
        <v>50</v>
      </c>
      <c r="M57" s="43" t="s">
        <v>29</v>
      </c>
      <c r="N57" s="43" t="s">
        <v>185</v>
      </c>
      <c r="O57" s="9" t="s">
        <v>30</v>
      </c>
      <c r="P57" s="9" t="s">
        <v>95</v>
      </c>
      <c r="Q57" s="9" t="s">
        <v>94</v>
      </c>
      <c r="R57" s="44" t="e">
        <f t="shared" ref="R57:R60" ca="1" si="21">ROUND(AVERAGE(IFERROR(SWITCH(L57,"高",5,"中",3,"低",1,VALUE(L57)),""),
                IFERROR(SWITCH(M57,"高",5,"中",3,"低",1,VALUE(M57)),""),
                IFERROR(SWITCH(N57,"高",5,"中",3,"低",1,VALUE(N57)),""),
                IFERROR(SWITCH(O57,"高",5,"中",3,"低",1,VALUE(O57)),"")),1)</f>
        <v>#VALUE!</v>
      </c>
      <c r="S57" s="43" t="s">
        <v>50</v>
      </c>
      <c r="T57" s="43" t="s">
        <v>50</v>
      </c>
      <c r="U57" s="43" t="s">
        <v>30</v>
      </c>
      <c r="V57" s="43" t="s">
        <v>50</v>
      </c>
      <c r="W57" s="9"/>
      <c r="X57" s="44" t="e">
        <f t="shared" ref="X57:X60" ca="1" si="22">ROUND(AVERAGE(IFERROR(SWITCH(U57,"高",5,"中",3,"低",1,VALUE(U57)),""),
                IFERROR(SWITCH(V57,"高",5,"中",3,"低",1,VALUE(V57)),""),
                IFERROR(SWITCH(S57,"高",5,"中",3,"低",1,VALUE(S57)),""),
                IFERROR(SWITCH(T57,"高",5,"中",3,"低",1,VALUE(T57)),"")),1)</f>
        <v>#VALUE!</v>
      </c>
      <c r="Y57" s="44" t="e">
        <f t="shared" ref="Y57:Y60" ca="1" si="23">R57+X57</f>
        <v>#VALUE!</v>
      </c>
      <c r="Z57" s="43" t="s">
        <v>52</v>
      </c>
      <c r="AA57" s="9" t="s">
        <v>33</v>
      </c>
      <c r="AB57" s="9"/>
      <c r="AC57" s="9"/>
      <c r="AD57" s="9"/>
      <c r="AE57" s="9"/>
      <c r="AF57" s="9"/>
      <c r="AG57" s="9"/>
      <c r="AH57" s="9"/>
    </row>
    <row r="58" spans="1:34">
      <c r="A58" s="11"/>
      <c r="B58" s="11"/>
      <c r="C58" s="11"/>
      <c r="D58" s="11"/>
      <c r="E58" s="11"/>
      <c r="F58" s="9" t="s">
        <v>89</v>
      </c>
      <c r="G58" s="9" t="s">
        <v>152</v>
      </c>
      <c r="H58" s="9" t="s">
        <v>298</v>
      </c>
      <c r="I58" s="9" t="s">
        <v>299</v>
      </c>
      <c r="J58" s="9" t="s">
        <v>300</v>
      </c>
      <c r="K58" s="9" t="s">
        <v>301</v>
      </c>
      <c r="L58" s="43" t="s">
        <v>50</v>
      </c>
      <c r="M58" s="43" t="s">
        <v>50</v>
      </c>
      <c r="N58" s="43" t="s">
        <v>185</v>
      </c>
      <c r="O58" s="9" t="s">
        <v>29</v>
      </c>
      <c r="P58" s="9" t="s">
        <v>302</v>
      </c>
      <c r="Q58" s="9"/>
      <c r="R58" s="44" t="e">
        <f t="shared" ca="1" si="21"/>
        <v>#VALUE!</v>
      </c>
      <c r="S58" s="43" t="s">
        <v>29</v>
      </c>
      <c r="T58" s="43" t="s">
        <v>29</v>
      </c>
      <c r="U58" s="43" t="s">
        <v>29</v>
      </c>
      <c r="V58" s="43" t="s">
        <v>29</v>
      </c>
      <c r="W58" s="9" t="s">
        <v>303</v>
      </c>
      <c r="X58" s="44" t="e">
        <f t="shared" ca="1" si="22"/>
        <v>#VALUE!</v>
      </c>
      <c r="Y58" s="44" t="e">
        <f t="shared" ca="1" si="23"/>
        <v>#VALUE!</v>
      </c>
      <c r="Z58" s="43" t="s">
        <v>52</v>
      </c>
      <c r="AA58" s="9" t="s">
        <v>263</v>
      </c>
      <c r="AB58" s="9" t="s">
        <v>304</v>
      </c>
      <c r="AC58" s="9"/>
      <c r="AD58" s="9" t="s">
        <v>226</v>
      </c>
      <c r="AE58" s="9" t="s">
        <v>164</v>
      </c>
      <c r="AF58" s="9"/>
      <c r="AG58" s="9"/>
      <c r="AH58" s="9"/>
    </row>
    <row r="59" spans="1:34">
      <c r="A59" s="11"/>
      <c r="B59" s="11"/>
      <c r="C59" s="11"/>
      <c r="D59" s="11"/>
      <c r="E59" s="11"/>
      <c r="F59" s="9" t="s">
        <v>128</v>
      </c>
      <c r="G59" s="9" t="s">
        <v>152</v>
      </c>
      <c r="H59" s="9" t="s">
        <v>251</v>
      </c>
      <c r="I59" s="9" t="s">
        <v>252</v>
      </c>
      <c r="J59" s="9" t="s">
        <v>253</v>
      </c>
      <c r="K59" s="9" t="s">
        <v>254</v>
      </c>
      <c r="L59" s="43" t="s">
        <v>29</v>
      </c>
      <c r="M59" s="43" t="s">
        <v>29</v>
      </c>
      <c r="N59" s="43" t="s">
        <v>185</v>
      </c>
      <c r="O59" s="9" t="s">
        <v>50</v>
      </c>
      <c r="P59" s="9" t="s">
        <v>130</v>
      </c>
      <c r="Q59" s="9" t="s">
        <v>129</v>
      </c>
      <c r="R59" s="44" t="e">
        <f t="shared" ca="1" si="21"/>
        <v>#VALUE!</v>
      </c>
      <c r="S59" s="43" t="s">
        <v>30</v>
      </c>
      <c r="T59" s="43" t="s">
        <v>30</v>
      </c>
      <c r="U59" s="43" t="s">
        <v>29</v>
      </c>
      <c r="V59" s="43" t="s">
        <v>29</v>
      </c>
      <c r="W59" s="9"/>
      <c r="X59" s="44" t="e">
        <f t="shared" ca="1" si="22"/>
        <v>#VALUE!</v>
      </c>
      <c r="Y59" s="44" t="e">
        <f t="shared" ca="1" si="23"/>
        <v>#VALUE!</v>
      </c>
      <c r="Z59" s="43" t="s">
        <v>52</v>
      </c>
      <c r="AA59" s="9" t="s">
        <v>33</v>
      </c>
      <c r="AB59" s="9"/>
      <c r="AC59" s="9"/>
      <c r="AD59" s="9" t="s">
        <v>255</v>
      </c>
      <c r="AE59" s="9" t="s">
        <v>164</v>
      </c>
      <c r="AF59" s="9"/>
      <c r="AG59" s="9"/>
      <c r="AH59" s="9"/>
    </row>
    <row r="60" spans="1:34">
      <c r="A60" s="11"/>
      <c r="B60" s="11"/>
      <c r="C60" s="11"/>
      <c r="D60" s="11"/>
      <c r="E60" s="11"/>
      <c r="F60" s="9" t="s">
        <v>125</v>
      </c>
      <c r="G60" s="9" t="s">
        <v>166</v>
      </c>
      <c r="H60" s="9" t="s">
        <v>393</v>
      </c>
      <c r="I60" s="9" t="s">
        <v>394</v>
      </c>
      <c r="J60" s="9" t="s">
        <v>395</v>
      </c>
      <c r="K60" s="9" t="s">
        <v>396</v>
      </c>
      <c r="L60" s="43" t="s">
        <v>50</v>
      </c>
      <c r="M60" s="43" t="s">
        <v>30</v>
      </c>
      <c r="N60" s="43" t="s">
        <v>30</v>
      </c>
      <c r="O60" s="9" t="s">
        <v>50</v>
      </c>
      <c r="P60" s="9" t="s">
        <v>127</v>
      </c>
      <c r="Q60" s="9" t="s">
        <v>126</v>
      </c>
      <c r="R60" s="44" t="e">
        <f t="shared" ca="1" si="21"/>
        <v>#VALUE!</v>
      </c>
      <c r="S60" s="43" t="s">
        <v>30</v>
      </c>
      <c r="T60" s="43" t="s">
        <v>30</v>
      </c>
      <c r="U60" s="43" t="s">
        <v>30</v>
      </c>
      <c r="V60" s="43" t="s">
        <v>29</v>
      </c>
      <c r="W60" s="9"/>
      <c r="X60" s="44" t="e">
        <f t="shared" ca="1" si="22"/>
        <v>#VALUE!</v>
      </c>
      <c r="Y60" s="44" t="e">
        <f t="shared" ca="1" si="23"/>
        <v>#VALUE!</v>
      </c>
      <c r="Z60" s="43" t="s">
        <v>32</v>
      </c>
      <c r="AA60" s="9"/>
      <c r="AB60" s="9"/>
      <c r="AC60" s="9"/>
      <c r="AD60" s="9"/>
      <c r="AE60" s="9"/>
      <c r="AF60" s="9"/>
      <c r="AG60" s="9"/>
      <c r="AH60" s="9"/>
    </row>
    <row r="61" spans="1:34">
      <c r="A61" s="11"/>
      <c r="B61" s="11" t="s">
        <v>464</v>
      </c>
      <c r="C61" s="11" t="s">
        <v>465</v>
      </c>
      <c r="D61" s="11" t="s">
        <v>466</v>
      </c>
      <c r="E61" s="11" t="s">
        <v>467</v>
      </c>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row>
    <row r="62" spans="1:34">
      <c r="A62" s="11"/>
      <c r="B62" s="11"/>
      <c r="C62" s="11"/>
      <c r="D62" s="11"/>
      <c r="E62" s="11"/>
      <c r="F62" s="9" t="s">
        <v>60</v>
      </c>
      <c r="G62" s="9" t="s">
        <v>157</v>
      </c>
      <c r="H62" s="9" t="s">
        <v>274</v>
      </c>
      <c r="I62" s="9" t="s">
        <v>275</v>
      </c>
      <c r="J62" s="9" t="s">
        <v>276</v>
      </c>
      <c r="K62" s="9" t="s">
        <v>277</v>
      </c>
      <c r="L62" s="43" t="s">
        <v>30</v>
      </c>
      <c r="M62" s="43" t="s">
        <v>50</v>
      </c>
      <c r="N62" s="43" t="s">
        <v>195</v>
      </c>
      <c r="O62" s="9" t="s">
        <v>50</v>
      </c>
      <c r="P62" s="9" t="s">
        <v>62</v>
      </c>
      <c r="Q62" s="9" t="s">
        <v>61</v>
      </c>
      <c r="R62" s="44" t="e">
        <f t="shared" ref="R62:R63" ca="1" si="24">ROUND(AVERAGE(IFERROR(SWITCH(L62,"高",5,"中",3,"低",1,VALUE(L62)),""),
                IFERROR(SWITCH(M62,"高",5,"中",3,"低",1,VALUE(M62)),""),
                IFERROR(SWITCH(N62,"高",5,"中",3,"低",1,VALUE(N62)),""),
                IFERROR(SWITCH(O62,"高",5,"中",3,"低",1,VALUE(O62)),"")),1)</f>
        <v>#VALUE!</v>
      </c>
      <c r="S62" s="43" t="s">
        <v>50</v>
      </c>
      <c r="T62" s="43" t="s">
        <v>30</v>
      </c>
      <c r="U62" s="43" t="s">
        <v>30</v>
      </c>
      <c r="V62" s="43" t="s">
        <v>50</v>
      </c>
      <c r="W62" s="9"/>
      <c r="X62" s="44" t="e">
        <f t="shared" ref="X62:X63" ca="1" si="25">ROUND(AVERAGE(IFERROR(SWITCH(U62,"高",5,"中",3,"低",1,VALUE(U62)),""),
                IFERROR(SWITCH(V62,"高",5,"中",3,"低",1,VALUE(V62)),""),
                IFERROR(SWITCH(S62,"高",5,"中",3,"低",1,VALUE(S62)),""),
                IFERROR(SWITCH(T62,"高",5,"中",3,"低",1,VALUE(T62)),"")),1)</f>
        <v>#VALUE!</v>
      </c>
      <c r="Y62" s="44" t="e">
        <f t="shared" ref="Y62:Y63" ca="1" si="26">R62+X62</f>
        <v>#VALUE!</v>
      </c>
      <c r="Z62" s="43" t="s">
        <v>40</v>
      </c>
      <c r="AA62" s="9" t="s">
        <v>263</v>
      </c>
      <c r="AB62" s="9"/>
      <c r="AC62" s="46" t="s">
        <v>278</v>
      </c>
      <c r="AD62" s="9"/>
      <c r="AE62" s="9"/>
      <c r="AF62" s="9"/>
      <c r="AG62" s="9"/>
      <c r="AH62" s="9"/>
    </row>
    <row r="63" spans="1:34">
      <c r="A63" s="11"/>
      <c r="B63" s="11"/>
      <c r="C63" s="11"/>
      <c r="D63" s="11"/>
      <c r="E63" s="11"/>
      <c r="F63" s="9" t="s">
        <v>63</v>
      </c>
      <c r="G63" s="9" t="s">
        <v>166</v>
      </c>
      <c r="H63" s="9" t="s">
        <v>191</v>
      </c>
      <c r="I63" s="9" t="s">
        <v>192</v>
      </c>
      <c r="J63" s="9" t="s">
        <v>193</v>
      </c>
      <c r="K63" s="9" t="s">
        <v>194</v>
      </c>
      <c r="L63" s="43" t="s">
        <v>29</v>
      </c>
      <c r="M63" s="43" t="s">
        <v>29</v>
      </c>
      <c r="N63" s="43" t="s">
        <v>195</v>
      </c>
      <c r="O63" s="9" t="s">
        <v>30</v>
      </c>
      <c r="P63" s="9" t="s">
        <v>65</v>
      </c>
      <c r="Q63" s="9" t="s">
        <v>64</v>
      </c>
      <c r="R63" s="44" t="e">
        <f t="shared" ca="1" si="24"/>
        <v>#VALUE!</v>
      </c>
      <c r="S63" s="43" t="s">
        <v>50</v>
      </c>
      <c r="T63" s="43" t="s">
        <v>30</v>
      </c>
      <c r="U63" s="43" t="s">
        <v>29</v>
      </c>
      <c r="V63" s="43" t="s">
        <v>29</v>
      </c>
      <c r="W63" s="9"/>
      <c r="X63" s="44" t="e">
        <f t="shared" ca="1" si="25"/>
        <v>#VALUE!</v>
      </c>
      <c r="Y63" s="44" t="e">
        <f t="shared" ca="1" si="26"/>
        <v>#VALUE!</v>
      </c>
      <c r="Z63" s="43" t="s">
        <v>40</v>
      </c>
      <c r="AA63" s="9" t="s">
        <v>33</v>
      </c>
      <c r="AB63" s="9"/>
      <c r="AC63" s="9"/>
      <c r="AD63" s="9"/>
      <c r="AE63" s="9"/>
      <c r="AF63" s="9"/>
      <c r="AG63" s="9"/>
      <c r="AH63" s="9"/>
    </row>
    <row r="64" spans="1:34">
      <c r="A64" s="11"/>
      <c r="B64" s="11"/>
      <c r="C64" s="11"/>
      <c r="D64" s="11"/>
      <c r="E64" s="11"/>
      <c r="F64" s="11" t="s">
        <v>468</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row>
    <row r="65" spans="1:34">
      <c r="A65" s="11"/>
      <c r="B65" s="11"/>
      <c r="C65" s="11"/>
      <c r="D65" s="11"/>
      <c r="E65" s="11"/>
      <c r="F65" s="11" t="s">
        <v>469</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row>
    <row r="66" spans="1:34">
      <c r="A66" s="11"/>
      <c r="B66" s="11"/>
      <c r="C66" s="11"/>
      <c r="D66" s="11"/>
      <c r="E66" s="11" t="s">
        <v>124</v>
      </c>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row>
    <row r="67" spans="1:34">
      <c r="A67" s="11"/>
      <c r="B67" s="11"/>
      <c r="C67" s="11"/>
      <c r="D67" s="11"/>
      <c r="E67" s="11"/>
      <c r="F67" s="9" t="s">
        <v>470</v>
      </c>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row>
    <row r="68" spans="1:34">
      <c r="A68" s="11"/>
      <c r="B68" s="11"/>
      <c r="C68" s="11"/>
      <c r="D68" s="11"/>
      <c r="E68" s="11"/>
      <c r="F68" s="9" t="s">
        <v>471</v>
      </c>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row>
    <row r="69" spans="1:34">
      <c r="A69" s="11"/>
      <c r="B69" s="11"/>
      <c r="C69" s="11"/>
      <c r="D69" s="11"/>
      <c r="E69" s="11"/>
      <c r="F69" s="9" t="s">
        <v>472</v>
      </c>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row>
    <row r="70" spans="1:34">
      <c r="A70" s="11"/>
      <c r="B70" s="11"/>
      <c r="C70" s="11"/>
      <c r="D70" s="11"/>
      <c r="E70" s="11" t="s">
        <v>473</v>
      </c>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row>
    <row r="71" spans="1:34">
      <c r="A71" s="11"/>
      <c r="B71" s="11"/>
      <c r="C71" s="11"/>
      <c r="D71" s="11"/>
      <c r="E71" s="11"/>
      <c r="F71" s="11" t="s">
        <v>474</v>
      </c>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row>
    <row r="72" spans="1:34">
      <c r="A72" s="11"/>
      <c r="B72" s="11"/>
      <c r="C72" s="11"/>
      <c r="D72" s="11"/>
      <c r="E72" s="11"/>
      <c r="F72" s="11" t="s">
        <v>475</v>
      </c>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row>
    <row r="73" spans="1:34">
      <c r="A73" s="11"/>
      <c r="B73" s="11"/>
      <c r="C73" s="11"/>
      <c r="D73" s="11"/>
      <c r="E73" s="11"/>
      <c r="F73" s="11" t="s">
        <v>476</v>
      </c>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row>
    <row r="74" spans="1:34">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row>
    <row r="75" spans="1:34">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row>
    <row r="76" spans="1:34">
      <c r="A76" s="11"/>
      <c r="B76" s="11"/>
      <c r="C76" s="11"/>
      <c r="D76" s="11"/>
      <c r="E76" s="11"/>
      <c r="F76" s="9" t="s">
        <v>398</v>
      </c>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row>
    <row r="77" spans="1:34">
      <c r="A77" s="11"/>
      <c r="B77" s="11"/>
      <c r="C77" s="11"/>
      <c r="D77" s="11"/>
      <c r="E77" s="11"/>
      <c r="F77" s="9" t="s">
        <v>399</v>
      </c>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row>
    <row r="78" spans="1:34">
      <c r="A78" s="11"/>
      <c r="B78" s="11"/>
      <c r="C78" s="11"/>
      <c r="D78" s="11"/>
      <c r="E78" s="11"/>
      <c r="F78" s="9" t="s">
        <v>400</v>
      </c>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row>
    <row r="79" spans="1:34">
      <c r="A79" s="11"/>
      <c r="B79" s="11"/>
      <c r="C79" s="11"/>
      <c r="D79" s="11"/>
      <c r="E79" s="11"/>
      <c r="F79" s="9" t="s">
        <v>401</v>
      </c>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row>
    <row r="80" spans="1:34">
      <c r="A80" s="11"/>
      <c r="B80" s="11"/>
      <c r="C80" s="11"/>
      <c r="D80" s="11"/>
      <c r="E80" s="11"/>
      <c r="F80" s="9" t="s">
        <v>402</v>
      </c>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row>
    <row r="81" spans="6:32">
      <c r="F81" s="9" t="s">
        <v>83</v>
      </c>
      <c r="G81" s="9" t="s">
        <v>152</v>
      </c>
      <c r="H81" s="9" t="s">
        <v>349</v>
      </c>
      <c r="I81" s="9" t="s">
        <v>350</v>
      </c>
      <c r="J81" s="9" t="s">
        <v>351</v>
      </c>
      <c r="K81" s="9" t="s">
        <v>352</v>
      </c>
      <c r="L81" s="43" t="s">
        <v>29</v>
      </c>
      <c r="M81" s="43" t="s">
        <v>50</v>
      </c>
      <c r="N81" s="43" t="s">
        <v>30</v>
      </c>
      <c r="O81" s="9" t="s">
        <v>29</v>
      </c>
      <c r="P81" s="9"/>
      <c r="Q81" s="9" t="s">
        <v>353</v>
      </c>
      <c r="R81" s="44" t="e">
        <f ca="1">ROUND(AVERAGE(IFERROR(SWITCH(L81,"高",5,"中",3,"低",1,VALUE(L81)),""),
                IFERROR(SWITCH(M81,"高",5,"中",3,"低",1,VALUE(M81)),""),
                IFERROR(SWITCH(N81,"高",5,"中",3,"低",1,VALUE(N81)),""),
                IFERROR(SWITCH(O81,"高",5,"中",3,"低",1,VALUE(O81)),"")),1)</f>
        <v>#VALUE!</v>
      </c>
      <c r="S81" s="43" t="s">
        <v>30</v>
      </c>
      <c r="T81" s="43" t="s">
        <v>30</v>
      </c>
      <c r="U81" s="43" t="s">
        <v>29</v>
      </c>
      <c r="V81" s="43" t="s">
        <v>30</v>
      </c>
      <c r="W81" s="9" t="s">
        <v>354</v>
      </c>
      <c r="X81" s="44" t="e">
        <f ca="1">ROUND(AVERAGE(IFERROR(SWITCH(U81,"高",5,"中",3,"低",1,VALUE(U81)),""),
                IFERROR(SWITCH(V81,"高",5,"中",3,"低",1,VALUE(V81)),""),
                IFERROR(SWITCH(S81,"高",5,"中",3,"低",1,VALUE(S81)),""),
                IFERROR(SWITCH(T81,"高",5,"中",3,"低",1,VALUE(T81)),"")),1)</f>
        <v>#VALUE!</v>
      </c>
      <c r="Y81" s="44" t="e">
        <f ca="1">R81+X81</f>
        <v>#VALUE!</v>
      </c>
      <c r="Z81" s="43" t="s">
        <v>32</v>
      </c>
      <c r="AA81" s="9" t="s">
        <v>263</v>
      </c>
      <c r="AB81" s="9" t="s">
        <v>355</v>
      </c>
      <c r="AC81" s="9"/>
      <c r="AD81" s="9" t="s">
        <v>250</v>
      </c>
      <c r="AE81" s="9" t="s">
        <v>164</v>
      </c>
      <c r="AF81" s="9" t="s">
        <v>356</v>
      </c>
    </row>
  </sheetData>
  <phoneticPr fontId="53"/>
  <dataValidations count="6">
    <dataValidation type="list" allowBlank="1" showErrorMessage="1" sqref="O4:O6 S4:V6 O11:O18 S11:V18 O20:O23 S20:V23 O25 S25:V25 O27:O31 S27:V31 O33:O41 S33:V41 O45 S45:V45 O47:O49 S47:V49 O51:O52 S51:V52 O55 S55:V55 O57:O60 S57:V60 O62:O63 S62:V63 O81 S81:V81 L4:M6 L11:M18 L20:M23 L25:M25 L27:M31 L33:M41 L45:M45 L47:M49 L51:M52 L55:M55 L57:M60 L62:M63 L81:M81">
      <formula1>"高,中,低"</formula1>
    </dataValidation>
    <dataValidation type="list" allowBlank="1" showErrorMessage="1" sqref="AA4:AA6 AA11:AA18 AA20:AA23 AA25 AA27:AA31 AA33:AA41 AA45 AA47:AA49 AA51:AA52 AA55 AA57:AA60 AA62:AA63 AA81">
      <formula1>"要,見送り"</formula1>
    </dataValidation>
    <dataValidation type="list" allowBlank="1" showErrorMessage="1" sqref="AG4 AG6 AG12:AG13 AG16:AG18 AG20:AG21 AG23 AG27:AG28 AG30:AG31 AG33 AG35 AG37 AG39:AG41 AG48:AG49 AG51:AG52 AG57 AG60 AG62:AG63">
      <formula1>"無,有"</formula1>
    </dataValidation>
    <dataValidation type="list" allowBlank="1" showErrorMessage="1" sqref="Z4:Z6 Z11:Z18 Z20:Z23 Z25 Z27:Z31 Z33:Z41 Z45 Z47:Z49 Z51:Z52 Z55 Z57:Z60 Z62:Z63 Z81">
      <formula1>"長期,中期,短期"</formula1>
    </dataValidation>
    <dataValidation type="list" allowBlank="1" showErrorMessage="1" sqref="G4:G6 G11:G18 G20:G23 G25 G27:G31 G33:G41 G45 G47:G49 G51:G52 G55 G57:G60 G62:G63 G81">
      <formula1>"A,B,C"</formula1>
    </dataValidation>
    <dataValidation type="list" allowBlank="1" showErrorMessage="1" sqref="N4:N6 N11:N18 N20:N23 N25 N27:N31 N33:N41 N45 N47:N49 N51:N52 N55 N57:N60 N62:N63 N81">
      <formula1>"長,中,短"</formula1>
    </dataValidation>
  </dataValidations>
  <hyperlinks>
    <hyperlink ref="AC4" r:id="rId1"/>
    <hyperlink ref="AC5" r:id="rId2"/>
    <hyperlink ref="AC12" r:id="rId3"/>
    <hyperlink ref="K16" r:id="rId4"/>
    <hyperlink ref="AC16" r:id="rId5"/>
    <hyperlink ref="AC18" r:id="rId6"/>
    <hyperlink ref="AC20" r:id="rId7"/>
    <hyperlink ref="AC25" r:id="rId8"/>
    <hyperlink ref="AC29" r:id="rId9"/>
    <hyperlink ref="AC45" r:id="rId10"/>
    <hyperlink ref="AC48" r:id="rId11"/>
    <hyperlink ref="AC51" r:id="rId12"/>
    <hyperlink ref="K55" r:id="rId13"/>
    <hyperlink ref="AC55" r:id="rId14"/>
    <hyperlink ref="AC62" r:id="rId15"/>
  </hyperlinks>
  <printOptions horizontalCentered="1" gridLines="1"/>
  <pageMargins left="0.7" right="0.7" top="0.75" bottom="0.75" header="0" footer="0"/>
  <pageSetup paperSize="9" scale="90" pageOrder="overThenDown" orientation="landscape" cellComments="atEnd"/>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6"/>
  <sheetViews>
    <sheetView workbookViewId="0"/>
  </sheetViews>
  <sheetFormatPr defaultColWidth="12.5703125" defaultRowHeight="15.75" customHeight="1"/>
  <cols>
    <col min="1" max="1" width="3" customWidth="1"/>
    <col min="2" max="2" width="24.28515625" customWidth="1"/>
    <col min="3" max="3" width="49.28515625" customWidth="1"/>
    <col min="4" max="4" width="50.5703125" customWidth="1"/>
    <col min="5" max="5" width="43.42578125" customWidth="1"/>
  </cols>
  <sheetData>
    <row r="1" spans="1:5">
      <c r="A1" s="156" t="s">
        <v>1693</v>
      </c>
      <c r="B1" s="156" t="s">
        <v>407</v>
      </c>
      <c r="C1" s="156" t="s">
        <v>1694</v>
      </c>
      <c r="D1" s="156" t="s">
        <v>1695</v>
      </c>
      <c r="E1" s="156" t="s">
        <v>1696</v>
      </c>
    </row>
    <row r="2" spans="1:5">
      <c r="A2" s="157">
        <v>1</v>
      </c>
      <c r="B2" s="9" t="s">
        <v>1697</v>
      </c>
      <c r="C2" s="9" t="s">
        <v>1698</v>
      </c>
      <c r="D2" s="9" t="s">
        <v>1699</v>
      </c>
      <c r="E2" s="9" t="s">
        <v>1700</v>
      </c>
    </row>
    <row r="3" spans="1:5">
      <c r="A3" s="157">
        <v>2</v>
      </c>
      <c r="B3" s="9" t="s">
        <v>1701</v>
      </c>
      <c r="C3" s="9" t="s">
        <v>1702</v>
      </c>
      <c r="D3" s="9" t="s">
        <v>1703</v>
      </c>
      <c r="E3" s="9" t="s">
        <v>1704</v>
      </c>
    </row>
    <row r="4" spans="1:5">
      <c r="A4" s="157">
        <v>3</v>
      </c>
      <c r="B4" s="9" t="s">
        <v>1705</v>
      </c>
      <c r="C4" s="9" t="s">
        <v>1706</v>
      </c>
      <c r="D4" s="9" t="s">
        <v>1707</v>
      </c>
      <c r="E4" s="9" t="s">
        <v>1708</v>
      </c>
    </row>
    <row r="5" spans="1:5">
      <c r="A5" s="157">
        <v>4</v>
      </c>
      <c r="B5" s="9" t="s">
        <v>1709</v>
      </c>
      <c r="C5" s="9" t="s">
        <v>1710</v>
      </c>
      <c r="D5" s="9" t="s">
        <v>1711</v>
      </c>
      <c r="E5" s="9" t="s">
        <v>1712</v>
      </c>
    </row>
    <row r="6" spans="1:5">
      <c r="A6" s="157">
        <v>5</v>
      </c>
      <c r="B6" s="9" t="s">
        <v>1713</v>
      </c>
      <c r="C6" s="9" t="s">
        <v>1714</v>
      </c>
      <c r="D6" s="9" t="s">
        <v>1715</v>
      </c>
      <c r="E6" s="9" t="s">
        <v>1716</v>
      </c>
    </row>
  </sheetData>
  <phoneticPr fontId="53"/>
  <printOptions horizontalCentered="1" gridLines="1"/>
  <pageMargins left="0.7" right="0.7" top="0.75" bottom="0.75" header="0" footer="0"/>
  <pageSetup paperSize="9" scale="70" pageOrder="overThenDown" orientation="landscape" cellComments="atEnd"/>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63"/>
  <sheetViews>
    <sheetView workbookViewId="0">
      <pane xSplit="4" topLeftCell="E1" activePane="topRight" state="frozen"/>
      <selection pane="topRight" activeCell="F2" sqref="F2"/>
    </sheetView>
  </sheetViews>
  <sheetFormatPr defaultColWidth="12.5703125" defaultRowHeight="15.75" customHeight="1"/>
  <cols>
    <col min="1" max="1" width="30.85546875" customWidth="1"/>
    <col min="2" max="2" width="21.42578125" customWidth="1"/>
    <col min="3" max="3" width="64.42578125" customWidth="1"/>
    <col min="4" max="4" width="8.5703125" customWidth="1"/>
    <col min="5" max="5" width="40" customWidth="1"/>
    <col min="6" max="6" width="11.85546875" customWidth="1"/>
    <col min="7" max="13" width="19.7109375" customWidth="1"/>
    <col min="14" max="14" width="10.42578125" customWidth="1"/>
    <col min="15" max="15" width="9.42578125" customWidth="1"/>
    <col min="16" max="16" width="9.7109375" customWidth="1"/>
    <col min="17" max="17" width="12.5703125" customWidth="1"/>
    <col min="18" max="18" width="10.42578125" customWidth="1"/>
    <col min="19" max="19" width="8.7109375" customWidth="1"/>
    <col min="20" max="20" width="17.7109375" customWidth="1"/>
    <col min="21" max="21" width="12" customWidth="1"/>
    <col min="22" max="22" width="13.85546875" customWidth="1"/>
    <col min="23" max="23" width="15.28515625" customWidth="1"/>
    <col min="24" max="24" width="17.7109375" customWidth="1"/>
    <col min="25" max="25" width="8.7109375" customWidth="1"/>
    <col min="26" max="26" width="16.42578125" customWidth="1"/>
    <col min="27" max="27" width="29.7109375" customWidth="1"/>
  </cols>
  <sheetData>
    <row r="1" spans="1:27">
      <c r="A1" s="1" t="s">
        <v>0</v>
      </c>
      <c r="B1" s="2"/>
      <c r="C1" s="2"/>
      <c r="D1" s="2"/>
      <c r="E1" s="158"/>
      <c r="F1" s="1"/>
      <c r="G1" s="1"/>
      <c r="H1" s="1"/>
      <c r="I1" s="1"/>
      <c r="J1" s="1"/>
      <c r="K1" s="1"/>
      <c r="L1" s="1"/>
      <c r="M1" s="1"/>
      <c r="N1" s="1"/>
      <c r="O1" s="1"/>
      <c r="P1" s="1"/>
      <c r="Q1" s="1"/>
      <c r="R1" s="1"/>
      <c r="S1" s="1"/>
      <c r="T1" s="1"/>
      <c r="U1" s="1"/>
      <c r="V1" s="1"/>
      <c r="W1" s="1"/>
      <c r="X1" s="1"/>
      <c r="Y1" s="1"/>
      <c r="Z1" s="1"/>
      <c r="AA1" s="1"/>
    </row>
    <row r="2" spans="1:27">
      <c r="A2" s="159" t="s">
        <v>1</v>
      </c>
      <c r="B2" s="159" t="s">
        <v>2</v>
      </c>
      <c r="C2" s="159" t="s">
        <v>3</v>
      </c>
      <c r="D2" s="159" t="s">
        <v>136</v>
      </c>
      <c r="E2" s="160" t="s">
        <v>4</v>
      </c>
      <c r="F2" s="161" t="s">
        <v>1717</v>
      </c>
      <c r="G2" s="161" t="s">
        <v>5</v>
      </c>
      <c r="H2" s="161" t="s">
        <v>6</v>
      </c>
      <c r="I2" s="161" t="s">
        <v>7</v>
      </c>
      <c r="J2" s="162" t="s">
        <v>8</v>
      </c>
      <c r="K2" s="162" t="s">
        <v>9</v>
      </c>
      <c r="L2" s="162" t="s">
        <v>10</v>
      </c>
      <c r="M2" s="162" t="s">
        <v>11</v>
      </c>
      <c r="N2" s="159" t="s">
        <v>12</v>
      </c>
      <c r="O2" s="163" t="s">
        <v>13</v>
      </c>
      <c r="P2" s="163" t="s">
        <v>14</v>
      </c>
      <c r="Q2" s="163" t="s">
        <v>15</v>
      </c>
      <c r="R2" s="163" t="s">
        <v>16</v>
      </c>
      <c r="S2" s="163" t="s">
        <v>17</v>
      </c>
      <c r="T2" s="163" t="s">
        <v>18</v>
      </c>
      <c r="U2" s="159" t="s">
        <v>19</v>
      </c>
      <c r="V2" s="159" t="s">
        <v>20</v>
      </c>
      <c r="W2" s="159" t="s">
        <v>21</v>
      </c>
      <c r="X2" s="159" t="s">
        <v>22</v>
      </c>
      <c r="Y2" s="164" t="s">
        <v>23</v>
      </c>
      <c r="Z2" s="159" t="s">
        <v>24</v>
      </c>
      <c r="AA2" s="159" t="s">
        <v>25</v>
      </c>
    </row>
    <row r="3" spans="1:27">
      <c r="A3" s="11" t="s">
        <v>26</v>
      </c>
      <c r="B3" s="11" t="s">
        <v>27</v>
      </c>
      <c r="C3" s="11" t="s">
        <v>28</v>
      </c>
      <c r="D3" s="11" t="s">
        <v>152</v>
      </c>
      <c r="E3" s="26" t="s">
        <v>153</v>
      </c>
      <c r="F3" s="11" t="s">
        <v>29</v>
      </c>
      <c r="G3" s="11"/>
      <c r="H3" s="11"/>
      <c r="I3" s="11"/>
      <c r="J3" s="11"/>
      <c r="K3" s="11"/>
      <c r="L3" s="11"/>
      <c r="M3" s="11"/>
      <c r="N3" s="11"/>
      <c r="O3" s="57" t="s">
        <v>29</v>
      </c>
      <c r="P3" s="57" t="s">
        <v>30</v>
      </c>
      <c r="Q3" s="57" t="s">
        <v>31</v>
      </c>
      <c r="R3" s="11" t="s">
        <v>32</v>
      </c>
      <c r="S3" s="11" t="s">
        <v>33</v>
      </c>
      <c r="T3" s="11" t="s">
        <v>34</v>
      </c>
      <c r="U3" s="11" t="s">
        <v>35</v>
      </c>
      <c r="V3" s="11"/>
      <c r="W3" s="11" t="s">
        <v>35</v>
      </c>
      <c r="X3" s="11"/>
      <c r="Y3" s="57"/>
      <c r="Z3" s="11"/>
      <c r="AA3" s="11"/>
    </row>
    <row r="4" spans="1:27">
      <c r="A4" s="11" t="s">
        <v>26</v>
      </c>
      <c r="B4" s="11" t="s">
        <v>27</v>
      </c>
      <c r="C4" s="11" t="s">
        <v>36</v>
      </c>
      <c r="D4" s="11" t="s">
        <v>157</v>
      </c>
      <c r="E4" s="26"/>
      <c r="F4" s="11"/>
      <c r="G4" s="11"/>
      <c r="H4" s="11"/>
      <c r="I4" s="11"/>
      <c r="J4" s="11"/>
      <c r="K4" s="11"/>
      <c r="L4" s="11"/>
      <c r="M4" s="11"/>
      <c r="N4" s="11"/>
      <c r="O4" s="57"/>
      <c r="P4" s="57"/>
      <c r="Q4" s="57" t="s">
        <v>37</v>
      </c>
      <c r="R4" s="11"/>
      <c r="S4" s="11"/>
      <c r="T4" s="11"/>
      <c r="U4" s="11"/>
      <c r="V4" s="11"/>
      <c r="W4" s="11"/>
      <c r="X4" s="11"/>
      <c r="Y4" s="57"/>
      <c r="Z4" s="11"/>
      <c r="AA4" s="11"/>
    </row>
    <row r="5" spans="1:27">
      <c r="A5" s="11" t="s">
        <v>26</v>
      </c>
      <c r="B5" s="11" t="s">
        <v>27</v>
      </c>
      <c r="C5" s="11" t="s">
        <v>38</v>
      </c>
      <c r="D5" s="11" t="s">
        <v>166</v>
      </c>
      <c r="E5" s="26"/>
      <c r="F5" s="11"/>
      <c r="G5" s="11"/>
      <c r="H5" s="11"/>
      <c r="I5" s="11"/>
      <c r="J5" s="11"/>
      <c r="K5" s="11"/>
      <c r="L5" s="11"/>
      <c r="M5" s="11"/>
      <c r="N5" s="11"/>
      <c r="O5" s="57" t="s">
        <v>29</v>
      </c>
      <c r="P5" s="57" t="s">
        <v>30</v>
      </c>
      <c r="Q5" s="57" t="s">
        <v>39</v>
      </c>
      <c r="R5" s="11" t="s">
        <v>40</v>
      </c>
      <c r="S5" s="11" t="s">
        <v>41</v>
      </c>
      <c r="T5" s="11" t="s">
        <v>42</v>
      </c>
      <c r="U5" s="11"/>
      <c r="V5" s="11"/>
      <c r="W5" s="11"/>
      <c r="X5" s="11"/>
      <c r="Y5" s="57"/>
      <c r="Z5" s="11"/>
      <c r="AA5" s="11"/>
    </row>
    <row r="6" spans="1:27">
      <c r="A6" s="11" t="s">
        <v>26</v>
      </c>
      <c r="B6" s="11" t="s">
        <v>27</v>
      </c>
      <c r="C6" s="11" t="s">
        <v>43</v>
      </c>
      <c r="D6" s="11" t="s">
        <v>152</v>
      </c>
      <c r="E6" s="26"/>
      <c r="F6" s="11"/>
      <c r="G6" s="11"/>
      <c r="H6" s="11"/>
      <c r="I6" s="11"/>
      <c r="J6" s="11"/>
      <c r="K6" s="11"/>
      <c r="L6" s="11"/>
      <c r="M6" s="11"/>
      <c r="N6" s="11"/>
      <c r="O6" s="57"/>
      <c r="P6" s="57"/>
      <c r="Q6" s="57"/>
      <c r="R6" s="11"/>
      <c r="S6" s="11"/>
      <c r="T6" s="11"/>
      <c r="U6" s="11"/>
      <c r="V6" s="11"/>
      <c r="W6" s="11"/>
      <c r="X6" s="11"/>
      <c r="Y6" s="57"/>
      <c r="Z6" s="11"/>
      <c r="AA6" s="11"/>
    </row>
    <row r="7" spans="1:27">
      <c r="A7" s="11" t="s">
        <v>26</v>
      </c>
      <c r="B7" s="11" t="s">
        <v>27</v>
      </c>
      <c r="C7" s="11" t="s">
        <v>44</v>
      </c>
      <c r="D7" s="11" t="s">
        <v>157</v>
      </c>
      <c r="E7" s="26"/>
      <c r="F7" s="11"/>
      <c r="G7" s="11"/>
      <c r="H7" s="11"/>
      <c r="I7" s="11"/>
      <c r="J7" s="11"/>
      <c r="K7" s="11"/>
      <c r="L7" s="11"/>
      <c r="M7" s="11"/>
      <c r="N7" s="11"/>
      <c r="O7" s="57"/>
      <c r="P7" s="57"/>
      <c r="Q7" s="57"/>
      <c r="R7" s="11"/>
      <c r="S7" s="11"/>
      <c r="T7" s="11"/>
      <c r="U7" s="11"/>
      <c r="V7" s="11"/>
      <c r="W7" s="11"/>
      <c r="X7" s="11"/>
      <c r="Y7" s="57"/>
      <c r="Z7" s="11"/>
      <c r="AA7" s="11"/>
    </row>
    <row r="8" spans="1:27">
      <c r="A8" s="11" t="s">
        <v>26</v>
      </c>
      <c r="B8" s="11" t="s">
        <v>27</v>
      </c>
      <c r="C8" s="11" t="s">
        <v>45</v>
      </c>
      <c r="D8" s="11" t="s">
        <v>166</v>
      </c>
      <c r="E8" s="165"/>
      <c r="F8" s="11"/>
      <c r="G8" s="11"/>
      <c r="H8" s="11"/>
      <c r="I8" s="11"/>
      <c r="J8" s="11"/>
      <c r="K8" s="11"/>
      <c r="L8" s="11"/>
      <c r="M8" s="11"/>
      <c r="N8" s="11"/>
      <c r="O8" s="57"/>
      <c r="P8" s="57"/>
      <c r="Q8" s="57"/>
      <c r="R8" s="11"/>
      <c r="S8" s="11"/>
      <c r="T8" s="11"/>
      <c r="U8" s="11"/>
      <c r="V8" s="11"/>
      <c r="W8" s="11"/>
      <c r="X8" s="11"/>
      <c r="Y8" s="57"/>
      <c r="Z8" s="11"/>
      <c r="AA8" s="11"/>
    </row>
    <row r="9" spans="1:27">
      <c r="A9" s="11" t="s">
        <v>26</v>
      </c>
      <c r="B9" s="11" t="s">
        <v>27</v>
      </c>
      <c r="C9" s="11" t="s">
        <v>46</v>
      </c>
      <c r="D9" s="11" t="s">
        <v>152</v>
      </c>
      <c r="E9" s="26"/>
      <c r="F9" s="11"/>
      <c r="G9" s="11"/>
      <c r="H9" s="11"/>
      <c r="I9" s="11"/>
      <c r="J9" s="11"/>
      <c r="K9" s="11"/>
      <c r="L9" s="11"/>
      <c r="M9" s="11"/>
      <c r="N9" s="11"/>
      <c r="O9" s="57"/>
      <c r="P9" s="57"/>
      <c r="Q9" s="57"/>
      <c r="R9" s="11"/>
      <c r="S9" s="11"/>
      <c r="T9" s="11"/>
      <c r="U9" s="11"/>
      <c r="V9" s="11"/>
      <c r="W9" s="11"/>
      <c r="X9" s="11"/>
      <c r="Y9" s="57"/>
      <c r="Z9" s="11"/>
      <c r="AA9" s="11"/>
    </row>
    <row r="10" spans="1:27">
      <c r="A10" s="11"/>
      <c r="B10" s="11"/>
      <c r="C10" s="11"/>
      <c r="D10" s="11"/>
      <c r="E10" s="26"/>
      <c r="F10" s="11"/>
      <c r="G10" s="11"/>
      <c r="H10" s="11"/>
      <c r="I10" s="11"/>
      <c r="J10" s="11"/>
      <c r="K10" s="11"/>
      <c r="L10" s="11"/>
      <c r="M10" s="11"/>
      <c r="N10" s="11"/>
      <c r="O10" s="57"/>
      <c r="P10" s="57"/>
      <c r="Q10" s="57"/>
      <c r="R10" s="11"/>
      <c r="S10" s="11"/>
      <c r="T10" s="11"/>
      <c r="U10" s="11"/>
      <c r="V10" s="11"/>
      <c r="W10" s="11"/>
      <c r="X10" s="11"/>
      <c r="Y10" s="57"/>
      <c r="Z10" s="11"/>
      <c r="AA10" s="11"/>
    </row>
    <row r="11" spans="1:27">
      <c r="A11" s="11" t="s">
        <v>47</v>
      </c>
      <c r="B11" s="11" t="s">
        <v>48</v>
      </c>
      <c r="C11" s="11" t="s">
        <v>49</v>
      </c>
      <c r="D11" s="11" t="s">
        <v>157</v>
      </c>
      <c r="E11" s="26"/>
      <c r="F11" s="11"/>
      <c r="G11" s="11"/>
      <c r="H11" s="11"/>
      <c r="I11" s="11"/>
      <c r="J11" s="11"/>
      <c r="K11" s="11"/>
      <c r="L11" s="11"/>
      <c r="M11" s="11"/>
      <c r="N11" s="11"/>
      <c r="O11" s="57" t="s">
        <v>30</v>
      </c>
      <c r="P11" s="57" t="s">
        <v>50</v>
      </c>
      <c r="Q11" s="57" t="s">
        <v>51</v>
      </c>
      <c r="R11" s="11" t="s">
        <v>52</v>
      </c>
      <c r="S11" s="11" t="s">
        <v>53</v>
      </c>
      <c r="T11" s="11" t="s">
        <v>54</v>
      </c>
      <c r="U11" s="11"/>
      <c r="V11" s="11"/>
      <c r="W11" s="11"/>
      <c r="X11" s="11"/>
      <c r="Y11" s="57"/>
      <c r="Z11" s="11"/>
      <c r="AA11" s="11"/>
    </row>
    <row r="12" spans="1:27">
      <c r="A12" s="11" t="s">
        <v>26</v>
      </c>
      <c r="B12" s="11" t="s">
        <v>48</v>
      </c>
      <c r="C12" s="11" t="s">
        <v>55</v>
      </c>
      <c r="D12" s="11" t="s">
        <v>166</v>
      </c>
      <c r="E12" s="26"/>
      <c r="F12" s="11"/>
      <c r="G12" s="11"/>
      <c r="H12" s="11"/>
      <c r="I12" s="11"/>
      <c r="J12" s="11"/>
      <c r="K12" s="11"/>
      <c r="L12" s="11"/>
      <c r="M12" s="11"/>
      <c r="N12" s="11"/>
      <c r="O12" s="57"/>
      <c r="P12" s="57"/>
      <c r="Q12" s="57"/>
      <c r="R12" s="11"/>
      <c r="S12" s="11"/>
      <c r="T12" s="11"/>
      <c r="U12" s="11"/>
      <c r="V12" s="11"/>
      <c r="W12" s="11"/>
      <c r="X12" s="11"/>
      <c r="Y12" s="57"/>
      <c r="Z12" s="11"/>
      <c r="AA12" s="11"/>
    </row>
    <row r="13" spans="1:27">
      <c r="A13" s="11" t="s">
        <v>26</v>
      </c>
      <c r="B13" s="11" t="s">
        <v>48</v>
      </c>
      <c r="C13" s="11" t="s">
        <v>56</v>
      </c>
      <c r="D13" s="11" t="s">
        <v>152</v>
      </c>
      <c r="E13" s="26"/>
      <c r="F13" s="11"/>
      <c r="G13" s="11"/>
      <c r="H13" s="11"/>
      <c r="I13" s="11"/>
      <c r="J13" s="11"/>
      <c r="K13" s="11"/>
      <c r="L13" s="11"/>
      <c r="M13" s="11"/>
      <c r="N13" s="11"/>
      <c r="O13" s="57" t="s">
        <v>50</v>
      </c>
      <c r="P13" s="57" t="s">
        <v>50</v>
      </c>
      <c r="Q13" s="57" t="s">
        <v>57</v>
      </c>
      <c r="R13" s="11" t="s">
        <v>52</v>
      </c>
      <c r="S13" s="11" t="s">
        <v>33</v>
      </c>
      <c r="T13" s="11" t="s">
        <v>58</v>
      </c>
      <c r="U13" s="11"/>
      <c r="V13" s="11"/>
      <c r="W13" s="11"/>
      <c r="X13" s="11"/>
      <c r="Y13" s="57"/>
      <c r="Z13" s="11"/>
      <c r="AA13" s="11"/>
    </row>
    <row r="14" spans="1:27">
      <c r="A14" s="11"/>
      <c r="B14" s="11"/>
      <c r="C14" s="11"/>
      <c r="D14" s="11"/>
      <c r="E14" s="26"/>
      <c r="F14" s="11"/>
      <c r="G14" s="11"/>
      <c r="H14" s="11"/>
      <c r="I14" s="11"/>
      <c r="J14" s="11"/>
      <c r="K14" s="11"/>
      <c r="L14" s="11"/>
      <c r="M14" s="11"/>
      <c r="N14" s="11"/>
      <c r="O14" s="57"/>
      <c r="P14" s="57"/>
      <c r="Q14" s="57"/>
      <c r="R14" s="11"/>
      <c r="S14" s="11"/>
      <c r="T14" s="11"/>
      <c r="U14" s="11"/>
      <c r="V14" s="11"/>
      <c r="W14" s="11"/>
      <c r="X14" s="11"/>
      <c r="Y14" s="57"/>
      <c r="Z14" s="11"/>
      <c r="AA14" s="11"/>
    </row>
    <row r="15" spans="1:27">
      <c r="A15" s="11" t="s">
        <v>26</v>
      </c>
      <c r="B15" s="11" t="s">
        <v>59</v>
      </c>
      <c r="C15" s="11" t="s">
        <v>60</v>
      </c>
      <c r="D15" s="11" t="s">
        <v>157</v>
      </c>
      <c r="E15" s="26"/>
      <c r="F15" s="11"/>
      <c r="G15" s="11"/>
      <c r="H15" s="11"/>
      <c r="I15" s="11"/>
      <c r="J15" s="11"/>
      <c r="K15" s="11"/>
      <c r="L15" s="11"/>
      <c r="M15" s="11"/>
      <c r="N15" s="11"/>
      <c r="O15" s="57" t="s">
        <v>29</v>
      </c>
      <c r="P15" s="57" t="s">
        <v>29</v>
      </c>
      <c r="Q15" s="57" t="s">
        <v>61</v>
      </c>
      <c r="R15" s="11" t="s">
        <v>40</v>
      </c>
      <c r="S15" s="11" t="s">
        <v>33</v>
      </c>
      <c r="T15" s="11" t="s">
        <v>62</v>
      </c>
      <c r="U15" s="11"/>
      <c r="V15" s="11"/>
      <c r="W15" s="11"/>
      <c r="X15" s="11"/>
      <c r="Y15" s="57"/>
      <c r="Z15" s="11"/>
      <c r="AA15" s="11"/>
    </row>
    <row r="16" spans="1:27">
      <c r="A16" s="11" t="s">
        <v>26</v>
      </c>
      <c r="B16" s="11" t="s">
        <v>59</v>
      </c>
      <c r="C16" s="11" t="s">
        <v>63</v>
      </c>
      <c r="D16" s="11" t="s">
        <v>166</v>
      </c>
      <c r="E16" s="26"/>
      <c r="F16" s="11"/>
      <c r="G16" s="11"/>
      <c r="H16" s="11"/>
      <c r="I16" s="11"/>
      <c r="J16" s="11"/>
      <c r="K16" s="11"/>
      <c r="L16" s="11"/>
      <c r="M16" s="11"/>
      <c r="N16" s="11"/>
      <c r="O16" s="57" t="s">
        <v>29</v>
      </c>
      <c r="P16" s="57" t="s">
        <v>29</v>
      </c>
      <c r="Q16" s="57" t="s">
        <v>64</v>
      </c>
      <c r="R16" s="11" t="s">
        <v>40</v>
      </c>
      <c r="S16" s="11" t="s">
        <v>41</v>
      </c>
      <c r="T16" s="11" t="s">
        <v>65</v>
      </c>
      <c r="U16" s="11"/>
      <c r="V16" s="11"/>
      <c r="W16" s="11"/>
      <c r="X16" s="11"/>
      <c r="Y16" s="57"/>
      <c r="Z16" s="11"/>
      <c r="AA16" s="11"/>
    </row>
    <row r="18" spans="1:20">
      <c r="A18" s="11" t="s">
        <v>26</v>
      </c>
      <c r="B18" s="11" t="s">
        <v>66</v>
      </c>
      <c r="C18" s="11" t="s">
        <v>67</v>
      </c>
      <c r="D18" s="11" t="s">
        <v>152</v>
      </c>
      <c r="E18" s="26"/>
      <c r="F18" s="11"/>
      <c r="G18" s="11"/>
      <c r="H18" s="11"/>
      <c r="I18" s="11"/>
      <c r="J18" s="11"/>
      <c r="K18" s="11"/>
      <c r="L18" s="11"/>
      <c r="M18" s="11"/>
      <c r="N18" s="11"/>
      <c r="O18" s="57"/>
      <c r="P18" s="57"/>
      <c r="Q18" s="57"/>
      <c r="R18" s="11"/>
      <c r="S18" s="11"/>
      <c r="T18" s="11"/>
    </row>
    <row r="19" spans="1:20">
      <c r="A19" s="11" t="s">
        <v>26</v>
      </c>
      <c r="B19" s="11" t="s">
        <v>66</v>
      </c>
      <c r="C19" s="11" t="s">
        <v>68</v>
      </c>
      <c r="D19" s="11" t="s">
        <v>157</v>
      </c>
      <c r="E19" s="26"/>
      <c r="F19" s="11"/>
      <c r="G19" s="11"/>
      <c r="H19" s="11"/>
      <c r="I19" s="11"/>
      <c r="J19" s="11"/>
      <c r="K19" s="11"/>
      <c r="L19" s="11"/>
      <c r="M19" s="11"/>
      <c r="N19" s="11"/>
      <c r="O19" s="57" t="s">
        <v>29</v>
      </c>
      <c r="P19" s="57" t="s">
        <v>29</v>
      </c>
      <c r="Q19" s="57" t="s">
        <v>69</v>
      </c>
      <c r="R19" s="11" t="s">
        <v>40</v>
      </c>
      <c r="S19" s="11" t="s">
        <v>33</v>
      </c>
      <c r="T19" s="11" t="s">
        <v>70</v>
      </c>
    </row>
    <row r="20" spans="1:20">
      <c r="A20" s="11" t="s">
        <v>71</v>
      </c>
      <c r="B20" s="11" t="s">
        <v>66</v>
      </c>
      <c r="C20" s="11" t="s">
        <v>72</v>
      </c>
      <c r="D20" s="11" t="s">
        <v>166</v>
      </c>
      <c r="E20" s="26"/>
      <c r="F20" s="11"/>
      <c r="G20" s="11"/>
      <c r="H20" s="11"/>
      <c r="I20" s="11"/>
      <c r="J20" s="11"/>
      <c r="K20" s="11"/>
      <c r="L20" s="11"/>
      <c r="M20" s="11"/>
      <c r="N20" s="11"/>
      <c r="O20" s="57"/>
      <c r="P20" s="57"/>
      <c r="Q20" s="57"/>
      <c r="R20" s="11"/>
      <c r="S20" s="11"/>
      <c r="T20" s="11"/>
    </row>
    <row r="21" spans="1:20">
      <c r="A21" s="11" t="s">
        <v>73</v>
      </c>
      <c r="B21" s="11" t="s">
        <v>66</v>
      </c>
      <c r="C21" s="11" t="s">
        <v>74</v>
      </c>
      <c r="D21" s="11" t="s">
        <v>152</v>
      </c>
      <c r="E21" s="26"/>
      <c r="F21" s="11"/>
      <c r="G21" s="11"/>
      <c r="H21" s="11"/>
      <c r="I21" s="11"/>
      <c r="J21" s="11"/>
      <c r="K21" s="11"/>
      <c r="L21" s="11"/>
      <c r="M21" s="11"/>
      <c r="N21" s="11"/>
      <c r="O21" s="57" t="s">
        <v>30</v>
      </c>
      <c r="P21" s="57" t="s">
        <v>30</v>
      </c>
      <c r="Q21" s="57" t="s">
        <v>75</v>
      </c>
      <c r="R21" s="11" t="s">
        <v>32</v>
      </c>
      <c r="S21" s="11" t="s">
        <v>53</v>
      </c>
      <c r="T21" s="11" t="s">
        <v>76</v>
      </c>
    </row>
    <row r="22" spans="1:20">
      <c r="A22" s="11"/>
      <c r="B22" s="11"/>
      <c r="C22" s="11"/>
      <c r="D22" s="11"/>
      <c r="E22" s="26"/>
      <c r="F22" s="11"/>
      <c r="G22" s="11"/>
      <c r="H22" s="11"/>
      <c r="I22" s="11"/>
      <c r="J22" s="11"/>
      <c r="K22" s="11"/>
      <c r="L22" s="11"/>
      <c r="M22" s="11"/>
      <c r="N22" s="11"/>
      <c r="O22" s="57"/>
      <c r="P22" s="57"/>
      <c r="Q22" s="57"/>
      <c r="R22" s="11"/>
      <c r="S22" s="11"/>
      <c r="T22" s="11"/>
    </row>
    <row r="23" spans="1:20">
      <c r="A23" s="11" t="s">
        <v>26</v>
      </c>
      <c r="B23" s="11" t="s">
        <v>77</v>
      </c>
      <c r="C23" s="11" t="s">
        <v>78</v>
      </c>
      <c r="D23" s="11" t="s">
        <v>157</v>
      </c>
      <c r="E23" s="26"/>
      <c r="F23" s="11"/>
      <c r="G23" s="11"/>
      <c r="H23" s="11"/>
      <c r="I23" s="11"/>
      <c r="J23" s="11"/>
      <c r="K23" s="11"/>
      <c r="L23" s="11"/>
      <c r="M23" s="11"/>
      <c r="N23" s="11"/>
      <c r="O23" s="57" t="s">
        <v>29</v>
      </c>
      <c r="P23" s="57" t="s">
        <v>29</v>
      </c>
      <c r="Q23" s="57" t="s">
        <v>79</v>
      </c>
      <c r="R23" s="11" t="s">
        <v>40</v>
      </c>
      <c r="S23" s="11" t="s">
        <v>53</v>
      </c>
      <c r="T23" s="11" t="s">
        <v>80</v>
      </c>
    </row>
    <row r="24" spans="1:20">
      <c r="A24" s="11" t="s">
        <v>26</v>
      </c>
      <c r="B24" s="11" t="s">
        <v>77</v>
      </c>
      <c r="C24" s="11" t="s">
        <v>81</v>
      </c>
      <c r="D24" s="11" t="s">
        <v>166</v>
      </c>
      <c r="E24" s="26"/>
      <c r="F24" s="11"/>
      <c r="G24" s="11"/>
      <c r="H24" s="11"/>
      <c r="I24" s="11"/>
      <c r="J24" s="11"/>
      <c r="K24" s="11"/>
      <c r="L24" s="11"/>
      <c r="M24" s="11"/>
      <c r="N24" s="11"/>
      <c r="O24" s="57" t="s">
        <v>29</v>
      </c>
      <c r="P24" s="57" t="s">
        <v>29</v>
      </c>
      <c r="Q24" s="57" t="s">
        <v>79</v>
      </c>
      <c r="R24" s="11" t="s">
        <v>40</v>
      </c>
      <c r="S24" s="11" t="s">
        <v>53</v>
      </c>
      <c r="T24" s="11" t="s">
        <v>80</v>
      </c>
    </row>
    <row r="25" spans="1:20">
      <c r="A25" s="11"/>
      <c r="B25" s="11"/>
      <c r="C25" s="11"/>
      <c r="D25" s="11"/>
      <c r="E25" s="26"/>
      <c r="F25" s="11"/>
      <c r="G25" s="11"/>
      <c r="H25" s="11"/>
      <c r="I25" s="11"/>
      <c r="J25" s="11"/>
      <c r="K25" s="11"/>
      <c r="L25" s="11"/>
      <c r="M25" s="11"/>
      <c r="N25" s="11"/>
      <c r="O25" s="57"/>
      <c r="P25" s="57"/>
      <c r="Q25" s="63"/>
      <c r="R25" s="11"/>
      <c r="S25" s="11"/>
      <c r="T25" s="11"/>
    </row>
    <row r="26" spans="1:20">
      <c r="A26" s="11" t="s">
        <v>71</v>
      </c>
      <c r="B26" s="11" t="s">
        <v>82</v>
      </c>
      <c r="C26" s="11" t="s">
        <v>83</v>
      </c>
      <c r="D26" s="11" t="s">
        <v>152</v>
      </c>
      <c r="E26" s="26"/>
      <c r="F26" s="11"/>
      <c r="G26" s="11"/>
      <c r="H26" s="11"/>
      <c r="I26" s="11"/>
      <c r="J26" s="11"/>
      <c r="K26" s="11"/>
      <c r="L26" s="11"/>
      <c r="M26" s="11"/>
      <c r="N26" s="11"/>
      <c r="O26" s="57"/>
      <c r="P26" s="57"/>
      <c r="Q26" s="63"/>
      <c r="R26" s="11"/>
      <c r="S26" s="11"/>
      <c r="T26" s="11"/>
    </row>
    <row r="27" spans="1:20">
      <c r="A27" s="11" t="s">
        <v>71</v>
      </c>
      <c r="B27" s="11" t="s">
        <v>82</v>
      </c>
      <c r="C27" s="11" t="s">
        <v>84</v>
      </c>
      <c r="D27" s="11" t="s">
        <v>157</v>
      </c>
      <c r="E27" s="26"/>
      <c r="F27" s="11"/>
      <c r="G27" s="11"/>
      <c r="H27" s="11"/>
      <c r="I27" s="11"/>
      <c r="J27" s="11"/>
      <c r="K27" s="11"/>
      <c r="L27" s="11"/>
      <c r="M27" s="11"/>
      <c r="N27" s="11"/>
      <c r="O27" s="57" t="s">
        <v>30</v>
      </c>
      <c r="P27" s="57" t="s">
        <v>50</v>
      </c>
      <c r="Q27" s="63" t="s">
        <v>85</v>
      </c>
      <c r="R27" s="11" t="s">
        <v>52</v>
      </c>
      <c r="S27" s="11" t="s">
        <v>33</v>
      </c>
      <c r="T27" s="11" t="s">
        <v>86</v>
      </c>
    </row>
    <row r="28" spans="1:20">
      <c r="A28" s="11" t="s">
        <v>87</v>
      </c>
      <c r="B28" s="11" t="s">
        <v>82</v>
      </c>
      <c r="C28" s="11" t="s">
        <v>88</v>
      </c>
      <c r="D28" s="11" t="s">
        <v>166</v>
      </c>
      <c r="E28" s="26"/>
      <c r="F28" s="11"/>
      <c r="G28" s="11"/>
      <c r="H28" s="11"/>
      <c r="I28" s="11"/>
      <c r="J28" s="11"/>
      <c r="K28" s="11"/>
      <c r="L28" s="11"/>
      <c r="M28" s="11"/>
      <c r="N28" s="11"/>
      <c r="O28" s="57"/>
      <c r="P28" s="57"/>
      <c r="Q28" s="63"/>
      <c r="R28" s="11"/>
      <c r="S28" s="11"/>
      <c r="T28" s="11"/>
    </row>
    <row r="29" spans="1:20">
      <c r="A29" s="11" t="s">
        <v>87</v>
      </c>
      <c r="B29" s="11" t="s">
        <v>82</v>
      </c>
      <c r="C29" s="11" t="s">
        <v>89</v>
      </c>
      <c r="D29" s="11" t="s">
        <v>152</v>
      </c>
      <c r="E29" s="26"/>
      <c r="F29" s="11"/>
      <c r="G29" s="11"/>
      <c r="H29" s="11"/>
      <c r="I29" s="11"/>
      <c r="J29" s="11"/>
      <c r="K29" s="11"/>
      <c r="L29" s="11"/>
      <c r="M29" s="11"/>
      <c r="N29" s="11"/>
      <c r="O29" s="57"/>
      <c r="P29" s="57"/>
      <c r="Q29" s="63"/>
      <c r="R29" s="11"/>
      <c r="S29" s="11"/>
      <c r="T29" s="11"/>
    </row>
    <row r="30" spans="1:20">
      <c r="A30" s="11"/>
      <c r="B30" s="11"/>
      <c r="C30" s="11"/>
      <c r="D30" s="11"/>
      <c r="E30" s="26"/>
      <c r="F30" s="11"/>
      <c r="G30" s="11"/>
      <c r="H30" s="11"/>
      <c r="I30" s="11"/>
      <c r="J30" s="11"/>
      <c r="K30" s="11"/>
      <c r="L30" s="11"/>
      <c r="M30" s="11"/>
      <c r="N30" s="11"/>
      <c r="O30" s="57"/>
      <c r="P30" s="57"/>
      <c r="Q30" s="63"/>
      <c r="R30" s="11"/>
      <c r="S30" s="11"/>
      <c r="T30" s="11"/>
    </row>
    <row r="31" spans="1:20">
      <c r="A31" s="11" t="s">
        <v>87</v>
      </c>
      <c r="B31" s="11" t="s">
        <v>82</v>
      </c>
      <c r="C31" s="11" t="s">
        <v>90</v>
      </c>
      <c r="D31" s="11" t="s">
        <v>157</v>
      </c>
      <c r="E31" s="26"/>
      <c r="F31" s="11"/>
      <c r="G31" s="11"/>
      <c r="H31" s="11"/>
      <c r="I31" s="11"/>
      <c r="J31" s="11"/>
      <c r="K31" s="11"/>
      <c r="L31" s="11"/>
      <c r="M31" s="11"/>
      <c r="N31" s="11"/>
      <c r="O31" s="57" t="s">
        <v>29</v>
      </c>
      <c r="P31" s="57" t="s">
        <v>29</v>
      </c>
      <c r="Q31" s="63" t="s">
        <v>91</v>
      </c>
      <c r="R31" s="11" t="s">
        <v>32</v>
      </c>
      <c r="S31" s="11" t="s">
        <v>33</v>
      </c>
      <c r="T31" s="11" t="s">
        <v>92</v>
      </c>
    </row>
    <row r="32" spans="1:20">
      <c r="A32" s="11" t="s">
        <v>87</v>
      </c>
      <c r="B32" s="11" t="s">
        <v>82</v>
      </c>
      <c r="C32" s="11" t="s">
        <v>93</v>
      </c>
      <c r="D32" s="11" t="s">
        <v>166</v>
      </c>
      <c r="E32" s="26"/>
      <c r="F32" s="11"/>
      <c r="G32" s="11"/>
      <c r="H32" s="11"/>
      <c r="I32" s="11"/>
      <c r="J32" s="11"/>
      <c r="K32" s="11"/>
      <c r="L32" s="11"/>
      <c r="M32" s="11"/>
      <c r="N32" s="11"/>
      <c r="O32" s="57" t="s">
        <v>30</v>
      </c>
      <c r="P32" s="57" t="s">
        <v>50</v>
      </c>
      <c r="Q32" s="57" t="s">
        <v>94</v>
      </c>
      <c r="R32" s="11" t="s">
        <v>52</v>
      </c>
      <c r="S32" s="11" t="s">
        <v>41</v>
      </c>
      <c r="T32" s="11" t="s">
        <v>95</v>
      </c>
    </row>
    <row r="33" spans="1:20">
      <c r="A33" s="11" t="s">
        <v>87</v>
      </c>
      <c r="B33" s="11" t="s">
        <v>82</v>
      </c>
      <c r="C33" s="11" t="s">
        <v>96</v>
      </c>
      <c r="D33" s="11" t="s">
        <v>152</v>
      </c>
      <c r="E33" s="26"/>
      <c r="F33" s="11"/>
      <c r="G33" s="11"/>
      <c r="H33" s="11"/>
      <c r="I33" s="11"/>
      <c r="J33" s="11"/>
      <c r="K33" s="11"/>
      <c r="L33" s="11"/>
      <c r="M33" s="11"/>
      <c r="N33" s="11"/>
      <c r="O33" s="57" t="s">
        <v>30</v>
      </c>
      <c r="P33" s="57" t="s">
        <v>29</v>
      </c>
      <c r="Q33" s="63" t="s">
        <v>97</v>
      </c>
      <c r="R33" s="11" t="s">
        <v>40</v>
      </c>
      <c r="S33" s="11" t="s">
        <v>53</v>
      </c>
      <c r="T33" s="11" t="s">
        <v>98</v>
      </c>
    </row>
    <row r="34" spans="1:20">
      <c r="A34" s="11"/>
      <c r="B34" s="11"/>
      <c r="C34" s="11"/>
      <c r="D34" s="11"/>
      <c r="E34" s="26"/>
      <c r="F34" s="11"/>
      <c r="G34" s="11"/>
      <c r="H34" s="11"/>
      <c r="I34" s="11"/>
      <c r="J34" s="11"/>
      <c r="K34" s="11"/>
      <c r="L34" s="11"/>
      <c r="M34" s="11"/>
      <c r="N34" s="11"/>
      <c r="O34" s="57"/>
      <c r="P34" s="57"/>
      <c r="Q34" s="57"/>
      <c r="R34" s="11"/>
      <c r="S34" s="11"/>
      <c r="T34" s="11"/>
    </row>
    <row r="35" spans="1:20">
      <c r="A35" s="11" t="s">
        <v>87</v>
      </c>
      <c r="B35" s="11" t="s">
        <v>99</v>
      </c>
      <c r="C35" s="11" t="s">
        <v>100</v>
      </c>
      <c r="D35" s="11" t="s">
        <v>157</v>
      </c>
      <c r="E35" s="26"/>
      <c r="F35" s="11"/>
      <c r="G35" s="11"/>
      <c r="H35" s="11"/>
      <c r="I35" s="11"/>
      <c r="J35" s="11"/>
      <c r="K35" s="11"/>
      <c r="L35" s="11"/>
      <c r="M35" s="11"/>
      <c r="N35" s="11"/>
      <c r="O35" s="57"/>
      <c r="P35" s="57"/>
      <c r="Q35" s="57"/>
      <c r="R35" s="11"/>
      <c r="S35" s="11"/>
      <c r="T35" s="11"/>
    </row>
    <row r="36" spans="1:20">
      <c r="A36" s="11" t="s">
        <v>87</v>
      </c>
      <c r="B36" s="11" t="s">
        <v>99</v>
      </c>
      <c r="C36" s="11" t="s">
        <v>101</v>
      </c>
      <c r="D36" s="11" t="s">
        <v>166</v>
      </c>
      <c r="E36" s="26"/>
      <c r="F36" s="11"/>
      <c r="G36" s="11"/>
      <c r="H36" s="11"/>
      <c r="I36" s="11"/>
      <c r="J36" s="11"/>
      <c r="K36" s="11"/>
      <c r="L36" s="11"/>
      <c r="M36" s="11"/>
      <c r="N36" s="11"/>
      <c r="O36" s="57"/>
      <c r="P36" s="57"/>
      <c r="Q36" s="57"/>
      <c r="R36" s="11"/>
      <c r="S36" s="11"/>
      <c r="T36" s="11"/>
    </row>
    <row r="37" spans="1:20">
      <c r="A37" s="11" t="s">
        <v>87</v>
      </c>
      <c r="B37" s="11" t="s">
        <v>99</v>
      </c>
      <c r="C37" s="11" t="s">
        <v>102</v>
      </c>
      <c r="D37" s="11" t="s">
        <v>152</v>
      </c>
      <c r="E37" s="26"/>
      <c r="F37" s="11"/>
      <c r="G37" s="11"/>
      <c r="H37" s="11"/>
      <c r="I37" s="11"/>
      <c r="J37" s="11"/>
      <c r="K37" s="11"/>
      <c r="L37" s="11"/>
      <c r="M37" s="11"/>
      <c r="N37" s="11"/>
      <c r="O37" s="57"/>
      <c r="P37" s="57"/>
      <c r="Q37" s="57"/>
      <c r="R37" s="11"/>
      <c r="S37" s="11"/>
      <c r="T37" s="11"/>
    </row>
    <row r="38" spans="1:20">
      <c r="A38" s="11" t="s">
        <v>87</v>
      </c>
      <c r="B38" s="11" t="s">
        <v>99</v>
      </c>
      <c r="C38" s="11" t="s">
        <v>103</v>
      </c>
      <c r="D38" s="11" t="s">
        <v>157</v>
      </c>
      <c r="E38" s="26"/>
      <c r="F38" s="11"/>
      <c r="G38" s="11"/>
      <c r="H38" s="11"/>
      <c r="I38" s="11"/>
      <c r="J38" s="11"/>
      <c r="K38" s="11"/>
      <c r="L38" s="11"/>
      <c r="M38" s="11"/>
      <c r="N38" s="11"/>
      <c r="O38" s="57"/>
      <c r="P38" s="57"/>
      <c r="Q38" s="57"/>
      <c r="R38" s="11"/>
      <c r="S38" s="11"/>
      <c r="T38" s="11"/>
    </row>
    <row r="39" spans="1:20">
      <c r="A39" s="11"/>
      <c r="B39" s="11"/>
      <c r="C39" s="11"/>
      <c r="D39" s="11"/>
      <c r="E39" s="26"/>
      <c r="F39" s="11"/>
      <c r="G39" s="11"/>
      <c r="H39" s="11"/>
      <c r="I39" s="11"/>
      <c r="J39" s="11"/>
      <c r="K39" s="11"/>
      <c r="L39" s="11"/>
      <c r="M39" s="11"/>
      <c r="N39" s="11"/>
      <c r="O39" s="57"/>
      <c r="P39" s="57"/>
      <c r="Q39" s="57"/>
      <c r="R39" s="11"/>
      <c r="S39" s="11"/>
      <c r="T39" s="11"/>
    </row>
    <row r="40" spans="1:20">
      <c r="A40" s="11" t="s">
        <v>87</v>
      </c>
      <c r="B40" s="11" t="s">
        <v>104</v>
      </c>
      <c r="C40" s="11" t="s">
        <v>105</v>
      </c>
      <c r="D40" s="11" t="s">
        <v>166</v>
      </c>
      <c r="E40" s="26"/>
      <c r="F40" s="11"/>
      <c r="G40" s="11"/>
      <c r="H40" s="11"/>
      <c r="I40" s="11"/>
      <c r="J40" s="11"/>
      <c r="K40" s="11"/>
      <c r="L40" s="11"/>
      <c r="M40" s="11"/>
      <c r="N40" s="11"/>
      <c r="O40" s="57" t="s">
        <v>30</v>
      </c>
      <c r="P40" s="57" t="s">
        <v>30</v>
      </c>
      <c r="Q40" s="57" t="s">
        <v>106</v>
      </c>
      <c r="R40" s="11" t="s">
        <v>32</v>
      </c>
      <c r="S40" s="11" t="s">
        <v>33</v>
      </c>
      <c r="T40" s="11" t="s">
        <v>107</v>
      </c>
    </row>
    <row r="41" spans="1:20">
      <c r="A41" s="11" t="s">
        <v>87</v>
      </c>
      <c r="B41" s="11" t="s">
        <v>104</v>
      </c>
      <c r="C41" s="11" t="s">
        <v>108</v>
      </c>
      <c r="D41" s="11" t="s">
        <v>152</v>
      </c>
      <c r="E41" s="26"/>
      <c r="F41" s="11"/>
      <c r="G41" s="11"/>
      <c r="H41" s="11"/>
      <c r="I41" s="11"/>
      <c r="J41" s="11"/>
      <c r="K41" s="11"/>
      <c r="L41" s="11"/>
      <c r="M41" s="11"/>
      <c r="N41" s="11"/>
      <c r="O41" s="57" t="s">
        <v>30</v>
      </c>
      <c r="P41" s="57" t="s">
        <v>30</v>
      </c>
      <c r="Q41" s="57" t="s">
        <v>106</v>
      </c>
      <c r="R41" s="11" t="s">
        <v>32</v>
      </c>
      <c r="S41" s="11" t="s">
        <v>33</v>
      </c>
      <c r="T41" s="11" t="s">
        <v>107</v>
      </c>
    </row>
    <row r="42" spans="1:20">
      <c r="A42" s="11" t="s">
        <v>87</v>
      </c>
      <c r="B42" s="11" t="s">
        <v>104</v>
      </c>
      <c r="C42" s="11" t="s">
        <v>109</v>
      </c>
      <c r="D42" s="11" t="s">
        <v>157</v>
      </c>
      <c r="E42" s="26"/>
      <c r="F42" s="11"/>
      <c r="G42" s="11"/>
      <c r="H42" s="11"/>
      <c r="I42" s="11"/>
      <c r="J42" s="11"/>
      <c r="K42" s="11"/>
      <c r="L42" s="11"/>
      <c r="M42" s="11"/>
      <c r="N42" s="11"/>
      <c r="O42" s="57" t="s">
        <v>29</v>
      </c>
      <c r="P42" s="57" t="s">
        <v>30</v>
      </c>
      <c r="Q42" s="57" t="s">
        <v>110</v>
      </c>
      <c r="R42" s="11" t="s">
        <v>32</v>
      </c>
      <c r="S42" s="11" t="s">
        <v>41</v>
      </c>
      <c r="T42" s="11" t="s">
        <v>111</v>
      </c>
    </row>
    <row r="43" spans="1:20">
      <c r="A43" s="11" t="s">
        <v>87</v>
      </c>
      <c r="B43" s="11" t="s">
        <v>104</v>
      </c>
      <c r="C43" s="11" t="s">
        <v>112</v>
      </c>
      <c r="D43" s="11" t="s">
        <v>166</v>
      </c>
      <c r="E43" s="26"/>
      <c r="F43" s="11"/>
      <c r="G43" s="11"/>
      <c r="H43" s="11"/>
      <c r="I43" s="11"/>
      <c r="J43" s="11"/>
      <c r="K43" s="11"/>
      <c r="L43" s="11"/>
      <c r="M43" s="11"/>
      <c r="N43" s="11"/>
      <c r="O43" s="57" t="s">
        <v>29</v>
      </c>
      <c r="P43" s="57" t="s">
        <v>30</v>
      </c>
      <c r="Q43" s="57" t="s">
        <v>113</v>
      </c>
      <c r="R43" s="11" t="s">
        <v>40</v>
      </c>
      <c r="S43" s="11" t="s">
        <v>41</v>
      </c>
      <c r="T43" s="11" t="s">
        <v>114</v>
      </c>
    </row>
    <row r="44" spans="1:20">
      <c r="A44" s="11" t="s">
        <v>87</v>
      </c>
      <c r="B44" s="11" t="s">
        <v>104</v>
      </c>
      <c r="C44" s="11" t="s">
        <v>115</v>
      </c>
      <c r="D44" s="11" t="s">
        <v>152</v>
      </c>
      <c r="E44" s="26"/>
      <c r="F44" s="11"/>
      <c r="G44" s="11"/>
      <c r="H44" s="11"/>
      <c r="I44" s="11"/>
      <c r="J44" s="11"/>
      <c r="K44" s="11"/>
      <c r="L44" s="11"/>
      <c r="M44" s="11"/>
      <c r="N44" s="11"/>
      <c r="O44" s="57" t="s">
        <v>29</v>
      </c>
      <c r="P44" s="57" t="s">
        <v>29</v>
      </c>
      <c r="Q44" s="57" t="s">
        <v>113</v>
      </c>
      <c r="R44" s="11" t="s">
        <v>40</v>
      </c>
      <c r="S44" s="11" t="s">
        <v>41</v>
      </c>
      <c r="T44" s="11" t="s">
        <v>114</v>
      </c>
    </row>
    <row r="45" spans="1:20">
      <c r="A45" s="11" t="s">
        <v>87</v>
      </c>
      <c r="B45" s="11" t="s">
        <v>104</v>
      </c>
      <c r="C45" s="11" t="s">
        <v>116</v>
      </c>
      <c r="D45" s="11" t="s">
        <v>157</v>
      </c>
      <c r="E45" s="26"/>
      <c r="F45" s="11"/>
      <c r="G45" s="11"/>
      <c r="H45" s="11"/>
      <c r="I45" s="11"/>
      <c r="J45" s="11"/>
      <c r="K45" s="11"/>
      <c r="L45" s="11"/>
      <c r="M45" s="11"/>
      <c r="N45" s="11"/>
      <c r="O45" s="57"/>
      <c r="P45" s="57"/>
      <c r="Q45" s="57"/>
      <c r="R45" s="11"/>
      <c r="S45" s="11"/>
      <c r="T45" s="11"/>
    </row>
    <row r="46" spans="1:20">
      <c r="A46" s="11" t="s">
        <v>87</v>
      </c>
      <c r="B46" s="11" t="s">
        <v>104</v>
      </c>
      <c r="C46" s="11" t="s">
        <v>118</v>
      </c>
      <c r="D46" s="11" t="s">
        <v>166</v>
      </c>
      <c r="E46" s="26"/>
      <c r="F46" s="11"/>
      <c r="G46" s="11"/>
      <c r="H46" s="11"/>
      <c r="I46" s="11"/>
      <c r="J46" s="11"/>
      <c r="K46" s="11"/>
      <c r="L46" s="11"/>
      <c r="M46" s="11"/>
      <c r="N46" s="11"/>
      <c r="O46" s="57"/>
      <c r="P46" s="57"/>
      <c r="Q46" s="63"/>
      <c r="R46" s="11"/>
      <c r="S46" s="11"/>
      <c r="T46" s="11"/>
    </row>
    <row r="47" spans="1:20">
      <c r="A47" s="11" t="s">
        <v>87</v>
      </c>
      <c r="B47" s="11" t="s">
        <v>104</v>
      </c>
      <c r="C47" s="11" t="s">
        <v>119</v>
      </c>
      <c r="D47" s="11" t="s">
        <v>152</v>
      </c>
      <c r="E47" s="26"/>
      <c r="F47" s="11"/>
      <c r="G47" s="11"/>
      <c r="H47" s="11"/>
      <c r="I47" s="11"/>
      <c r="J47" s="11"/>
      <c r="K47" s="11"/>
      <c r="L47" s="11"/>
      <c r="M47" s="11"/>
      <c r="N47" s="11"/>
      <c r="O47" s="57"/>
      <c r="P47" s="57"/>
      <c r="Q47" s="63"/>
      <c r="R47" s="11"/>
      <c r="S47" s="11"/>
      <c r="T47" s="11"/>
    </row>
    <row r="48" spans="1:20">
      <c r="A48" s="11" t="s">
        <v>87</v>
      </c>
      <c r="B48" s="11" t="s">
        <v>104</v>
      </c>
      <c r="C48" s="11" t="s">
        <v>120</v>
      </c>
      <c r="D48" s="11" t="s">
        <v>157</v>
      </c>
      <c r="E48" s="26"/>
      <c r="F48" s="11"/>
      <c r="G48" s="11"/>
      <c r="H48" s="11"/>
      <c r="I48" s="11"/>
      <c r="J48" s="11"/>
      <c r="K48" s="11"/>
      <c r="L48" s="11"/>
      <c r="M48" s="11"/>
      <c r="N48" s="11"/>
      <c r="O48" s="57"/>
      <c r="P48" s="57"/>
      <c r="Q48" s="63"/>
      <c r="R48" s="11"/>
      <c r="S48" s="11"/>
      <c r="T48" s="11"/>
    </row>
    <row r="49" spans="1:20">
      <c r="A49" s="11" t="s">
        <v>87</v>
      </c>
      <c r="B49" s="11" t="s">
        <v>104</v>
      </c>
      <c r="C49" s="11" t="s">
        <v>121</v>
      </c>
      <c r="D49" s="11" t="s">
        <v>166</v>
      </c>
      <c r="E49" s="26"/>
      <c r="F49" s="11"/>
      <c r="G49" s="11"/>
      <c r="H49" s="11"/>
      <c r="I49" s="11"/>
      <c r="J49" s="11"/>
      <c r="K49" s="11"/>
      <c r="L49" s="11"/>
      <c r="M49" s="11"/>
      <c r="N49" s="11"/>
      <c r="O49" s="57"/>
      <c r="P49" s="57"/>
      <c r="Q49" s="63"/>
      <c r="R49" s="11"/>
      <c r="S49" s="11"/>
      <c r="T49" s="11"/>
    </row>
    <row r="50" spans="1:20">
      <c r="A50" s="11" t="s">
        <v>87</v>
      </c>
      <c r="B50" s="11" t="s">
        <v>104</v>
      </c>
      <c r="C50" s="11" t="s">
        <v>122</v>
      </c>
      <c r="D50" s="11" t="s">
        <v>152</v>
      </c>
      <c r="E50" s="26"/>
      <c r="F50" s="11"/>
      <c r="G50" s="11"/>
      <c r="H50" s="11"/>
      <c r="I50" s="11"/>
      <c r="J50" s="11"/>
      <c r="K50" s="11"/>
      <c r="L50" s="11"/>
      <c r="M50" s="11"/>
      <c r="N50" s="11"/>
      <c r="O50" s="57"/>
      <c r="P50" s="57"/>
      <c r="Q50" s="63"/>
      <c r="R50" s="11"/>
      <c r="S50" s="11"/>
      <c r="T50" s="11"/>
    </row>
    <row r="51" spans="1:20">
      <c r="A51" s="11" t="s">
        <v>87</v>
      </c>
      <c r="B51" s="11" t="s">
        <v>104</v>
      </c>
      <c r="C51" s="11" t="s">
        <v>123</v>
      </c>
      <c r="D51" s="11" t="s">
        <v>157</v>
      </c>
      <c r="E51" s="26"/>
      <c r="F51" s="11"/>
      <c r="G51" s="11"/>
      <c r="H51" s="11"/>
      <c r="I51" s="11"/>
      <c r="J51" s="11"/>
      <c r="K51" s="11"/>
      <c r="L51" s="11"/>
      <c r="M51" s="11"/>
      <c r="N51" s="11"/>
      <c r="O51" s="57"/>
      <c r="P51" s="57"/>
      <c r="Q51" s="63"/>
      <c r="R51" s="11"/>
      <c r="S51" s="11"/>
      <c r="T51" s="11"/>
    </row>
    <row r="52" spans="1:20">
      <c r="A52" s="11"/>
      <c r="B52" s="11"/>
      <c r="C52" s="11"/>
      <c r="D52" s="11"/>
      <c r="E52" s="26"/>
      <c r="F52" s="11"/>
      <c r="G52" s="11"/>
      <c r="H52" s="11"/>
      <c r="I52" s="11"/>
      <c r="J52" s="11"/>
      <c r="K52" s="11"/>
      <c r="L52" s="11"/>
      <c r="M52" s="11"/>
      <c r="N52" s="11"/>
      <c r="O52" s="57"/>
      <c r="P52" s="57"/>
      <c r="Q52" s="63"/>
      <c r="R52" s="11"/>
      <c r="S52" s="11"/>
      <c r="T52" s="11"/>
    </row>
    <row r="53" spans="1:20">
      <c r="A53" s="11" t="s">
        <v>87</v>
      </c>
      <c r="B53" s="11" t="s">
        <v>124</v>
      </c>
      <c r="C53" s="11" t="s">
        <v>125</v>
      </c>
      <c r="D53" s="11" t="s">
        <v>166</v>
      </c>
      <c r="E53" s="26"/>
      <c r="F53" s="11"/>
      <c r="G53" s="11"/>
      <c r="H53" s="11"/>
      <c r="I53" s="11"/>
      <c r="J53" s="11"/>
      <c r="K53" s="11"/>
      <c r="L53" s="11"/>
      <c r="M53" s="11"/>
      <c r="N53" s="11"/>
      <c r="O53" s="57" t="s">
        <v>29</v>
      </c>
      <c r="P53" s="57" t="s">
        <v>30</v>
      </c>
      <c r="Q53" s="63" t="s">
        <v>126</v>
      </c>
      <c r="R53" s="11" t="s">
        <v>40</v>
      </c>
      <c r="S53" s="11" t="s">
        <v>33</v>
      </c>
      <c r="T53" s="11" t="s">
        <v>127</v>
      </c>
    </row>
    <row r="54" spans="1:20">
      <c r="A54" s="11" t="s">
        <v>87</v>
      </c>
      <c r="B54" s="11" t="s">
        <v>124</v>
      </c>
      <c r="C54" s="11" t="s">
        <v>128</v>
      </c>
      <c r="D54" s="11" t="s">
        <v>152</v>
      </c>
      <c r="E54" s="26"/>
      <c r="F54" s="11"/>
      <c r="G54" s="11"/>
      <c r="H54" s="11"/>
      <c r="I54" s="11"/>
      <c r="J54" s="11"/>
      <c r="K54" s="11"/>
      <c r="L54" s="11"/>
      <c r="M54" s="11"/>
      <c r="N54" s="11"/>
      <c r="O54" s="57" t="s">
        <v>30</v>
      </c>
      <c r="P54" s="57" t="s">
        <v>30</v>
      </c>
      <c r="Q54" s="63" t="s">
        <v>129</v>
      </c>
      <c r="R54" s="11" t="s">
        <v>32</v>
      </c>
      <c r="S54" s="11" t="s">
        <v>33</v>
      </c>
      <c r="T54" s="11" t="s">
        <v>130</v>
      </c>
    </row>
    <row r="55" spans="1:20">
      <c r="A55" s="11"/>
      <c r="B55" s="11"/>
      <c r="C55" s="11"/>
      <c r="D55" s="11"/>
      <c r="E55" s="26"/>
      <c r="F55" s="11"/>
      <c r="G55" s="11"/>
      <c r="H55" s="11"/>
      <c r="I55" s="11"/>
      <c r="J55" s="11"/>
      <c r="K55" s="11"/>
      <c r="L55" s="11"/>
      <c r="M55" s="11"/>
      <c r="N55" s="11"/>
      <c r="O55" s="63"/>
      <c r="P55" s="63"/>
      <c r="Q55" s="63"/>
      <c r="R55" s="11"/>
      <c r="S55" s="11"/>
      <c r="T55" s="11"/>
    </row>
    <row r="56" spans="1:20">
      <c r="A56" s="11"/>
      <c r="B56" s="11"/>
      <c r="C56" s="11"/>
      <c r="D56" s="11"/>
      <c r="E56" s="26"/>
      <c r="F56" s="11"/>
      <c r="G56" s="11"/>
      <c r="H56" s="11"/>
      <c r="I56" s="11"/>
      <c r="J56" s="11"/>
      <c r="K56" s="11"/>
      <c r="L56" s="11"/>
      <c r="M56" s="11"/>
      <c r="N56" s="11"/>
      <c r="O56" s="63"/>
      <c r="P56" s="63"/>
      <c r="Q56" s="63"/>
      <c r="R56" s="11"/>
      <c r="S56" s="11"/>
      <c r="T56" s="11"/>
    </row>
    <row r="57" spans="1:20">
      <c r="A57" s="9" t="s">
        <v>131</v>
      </c>
      <c r="B57" s="9" t="s">
        <v>48</v>
      </c>
      <c r="C57" s="9" t="s">
        <v>49</v>
      </c>
      <c r="D57" s="11" t="s">
        <v>157</v>
      </c>
      <c r="E57" s="8"/>
      <c r="F57" s="9"/>
      <c r="G57" s="9"/>
      <c r="H57" s="9"/>
      <c r="I57" s="9"/>
      <c r="J57" s="9"/>
      <c r="K57" s="9"/>
      <c r="L57" s="9"/>
      <c r="M57" s="9"/>
      <c r="N57" s="9"/>
      <c r="O57" s="9" t="s">
        <v>30</v>
      </c>
      <c r="P57" s="9" t="s">
        <v>50</v>
      </c>
      <c r="Q57" s="9" t="s">
        <v>51</v>
      </c>
      <c r="R57" s="9" t="s">
        <v>52</v>
      </c>
      <c r="S57" s="9" t="s">
        <v>53</v>
      </c>
      <c r="T57" s="9" t="s">
        <v>54</v>
      </c>
    </row>
    <row r="58" spans="1:20">
      <c r="A58" s="9" t="s">
        <v>131</v>
      </c>
      <c r="B58" s="9" t="s">
        <v>66</v>
      </c>
      <c r="C58" s="9" t="s">
        <v>72</v>
      </c>
      <c r="D58" s="11" t="s">
        <v>166</v>
      </c>
      <c r="E58" s="8"/>
      <c r="F58" s="9"/>
      <c r="G58" s="9"/>
      <c r="H58" s="9"/>
      <c r="I58" s="9"/>
      <c r="J58" s="9"/>
      <c r="K58" s="9"/>
      <c r="L58" s="9"/>
      <c r="M58" s="9"/>
      <c r="N58" s="9"/>
      <c r="O58" s="9"/>
      <c r="P58" s="9"/>
      <c r="Q58" s="9"/>
      <c r="R58" s="9"/>
      <c r="S58" s="9"/>
      <c r="T58" s="9"/>
    </row>
    <row r="59" spans="1:20">
      <c r="A59" s="9" t="s">
        <v>131</v>
      </c>
      <c r="B59" s="9" t="s">
        <v>82</v>
      </c>
      <c r="C59" s="9" t="s">
        <v>83</v>
      </c>
      <c r="D59" s="11" t="s">
        <v>152</v>
      </c>
      <c r="E59" s="8"/>
      <c r="F59" s="9"/>
      <c r="G59" s="9"/>
      <c r="H59" s="9"/>
      <c r="I59" s="9"/>
      <c r="J59" s="9"/>
      <c r="K59" s="9"/>
      <c r="L59" s="9"/>
      <c r="M59" s="9"/>
      <c r="N59" s="9"/>
      <c r="O59" s="9"/>
      <c r="P59" s="9"/>
      <c r="Q59" s="9"/>
      <c r="R59" s="9"/>
      <c r="S59" s="9"/>
      <c r="T59" s="9"/>
    </row>
    <row r="60" spans="1:20">
      <c r="A60" s="9" t="s">
        <v>131</v>
      </c>
      <c r="B60" s="9" t="s">
        <v>82</v>
      </c>
      <c r="C60" s="9" t="s">
        <v>84</v>
      </c>
      <c r="D60" s="11" t="s">
        <v>157</v>
      </c>
      <c r="E60" s="8"/>
      <c r="F60" s="9"/>
      <c r="G60" s="9"/>
      <c r="H60" s="9"/>
      <c r="I60" s="9"/>
      <c r="J60" s="9"/>
      <c r="K60" s="9"/>
      <c r="L60" s="9"/>
      <c r="M60" s="9"/>
      <c r="N60" s="9"/>
      <c r="O60" s="9" t="s">
        <v>30</v>
      </c>
      <c r="P60" s="9" t="s">
        <v>50</v>
      </c>
      <c r="Q60" s="9" t="s">
        <v>85</v>
      </c>
      <c r="R60" s="9" t="s">
        <v>52</v>
      </c>
      <c r="S60" s="9" t="s">
        <v>33</v>
      </c>
      <c r="T60" s="9" t="s">
        <v>86</v>
      </c>
    </row>
    <row r="61" spans="1:20">
      <c r="A61" s="11"/>
      <c r="B61" s="11"/>
      <c r="C61" s="11"/>
      <c r="D61" s="11"/>
      <c r="E61" s="26"/>
      <c r="F61" s="11"/>
      <c r="G61" s="11"/>
      <c r="H61" s="11"/>
      <c r="I61" s="11"/>
      <c r="J61" s="11"/>
      <c r="K61" s="11"/>
      <c r="L61" s="11"/>
      <c r="M61" s="11"/>
      <c r="N61" s="11"/>
      <c r="O61" s="57"/>
      <c r="P61" s="57"/>
      <c r="Q61" s="57"/>
      <c r="R61" s="11"/>
      <c r="S61" s="11"/>
      <c r="T61" s="11"/>
    </row>
    <row r="62" spans="1:20">
      <c r="A62" s="11"/>
      <c r="B62" s="11"/>
      <c r="C62" s="11"/>
      <c r="D62" s="11"/>
      <c r="E62" s="26"/>
      <c r="F62" s="11"/>
      <c r="G62" s="11"/>
      <c r="H62" s="11"/>
      <c r="I62" s="11"/>
      <c r="J62" s="11"/>
      <c r="K62" s="11"/>
      <c r="L62" s="11"/>
      <c r="M62" s="11"/>
      <c r="N62" s="11"/>
      <c r="O62" s="57"/>
      <c r="P62" s="57"/>
      <c r="Q62" s="57"/>
      <c r="R62" s="11"/>
      <c r="S62" s="11"/>
      <c r="T62" s="11"/>
    </row>
    <row r="63" spans="1:20">
      <c r="A63" s="9" t="s">
        <v>132</v>
      </c>
      <c r="B63" s="9" t="s">
        <v>66</v>
      </c>
      <c r="C63" s="9" t="s">
        <v>74</v>
      </c>
      <c r="D63" s="11" t="s">
        <v>166</v>
      </c>
      <c r="E63" s="8"/>
      <c r="F63" s="9"/>
      <c r="G63" s="9"/>
      <c r="H63" s="9"/>
      <c r="I63" s="9"/>
      <c r="J63" s="9"/>
      <c r="K63" s="9"/>
      <c r="L63" s="9"/>
      <c r="M63" s="9"/>
      <c r="N63" s="9"/>
      <c r="O63" s="9" t="s">
        <v>30</v>
      </c>
      <c r="P63" s="9" t="s">
        <v>30</v>
      </c>
      <c r="Q63" s="9" t="s">
        <v>75</v>
      </c>
      <c r="R63" s="9" t="s">
        <v>32</v>
      </c>
      <c r="S63" s="9" t="s">
        <v>53</v>
      </c>
      <c r="T63" s="9" t="s">
        <v>76</v>
      </c>
    </row>
  </sheetData>
  <phoneticPr fontId="53"/>
  <dataValidations count="4">
    <dataValidation type="list" allowBlank="1" showErrorMessage="1" sqref="S3:S54 S57:S60 S63">
      <formula1>"不要,少額,要"</formula1>
    </dataValidation>
    <dataValidation type="list" allowBlank="1" showErrorMessage="1" sqref="O3:P54 Y3:Y54 O57:P60 Y57:Y60 O63:P63 Y63 F3">
      <formula1>"高,中,低"</formula1>
    </dataValidation>
    <dataValidation type="list" allowBlank="1" showErrorMessage="1" sqref="R3:R54 R57:R60 R63">
      <formula1>"短期,中期,長期"</formula1>
    </dataValidation>
    <dataValidation type="list" allowBlank="1" showErrorMessage="1" sqref="D3:D9 D11:D13 D15:D16 D18:D21 D23:D24 D26:D29 D31:D33 D35:D38 D40:D51 D53:D54 D57:D60 D63">
      <formula1>"A,B,C"</formula1>
    </dataValidation>
  </dataValidations>
  <printOptions horizontalCentered="1" gridLines="1"/>
  <pageMargins left="0.7" right="0.7" top="0.75" bottom="0.75" header="0" footer="0"/>
  <pageSetup paperSize="9" scale="90" pageOrder="overThenDown" orientation="landscape" cellComments="atEnd"/>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64"/>
  <sheetViews>
    <sheetView workbookViewId="0">
      <pane ySplit="3" topLeftCell="A4" activePane="bottomLeft" state="frozen"/>
      <selection pane="bottomLeft" activeCell="B5" sqref="B5"/>
    </sheetView>
  </sheetViews>
  <sheetFormatPr defaultColWidth="12.5703125" defaultRowHeight="15.75" customHeight="1"/>
  <cols>
    <col min="1" max="1" width="30" customWidth="1"/>
    <col min="2" max="2" width="23.5703125" customWidth="1"/>
    <col min="3" max="3" width="46.7109375" customWidth="1"/>
    <col min="4" max="4" width="7.7109375" customWidth="1"/>
    <col min="5" max="5" width="47.140625" customWidth="1"/>
    <col min="11" max="11" width="10.42578125" customWidth="1"/>
    <col min="19" max="19" width="9.85546875" customWidth="1"/>
    <col min="23" max="24" width="9.85546875" customWidth="1"/>
  </cols>
  <sheetData>
    <row r="1" spans="1:34">
      <c r="A1" s="6"/>
      <c r="B1" s="6"/>
      <c r="C1" s="10" t="s">
        <v>1482</v>
      </c>
      <c r="D1" s="6"/>
      <c r="E1" s="9"/>
      <c r="F1" s="9"/>
      <c r="G1" s="9"/>
      <c r="H1" s="9"/>
      <c r="I1" s="6"/>
      <c r="J1" s="6"/>
      <c r="K1" s="6"/>
      <c r="L1" s="6"/>
      <c r="M1" s="6"/>
      <c r="N1" s="6"/>
      <c r="O1" s="6"/>
      <c r="P1" s="6"/>
      <c r="Q1" s="9"/>
      <c r="R1" s="9"/>
      <c r="S1" s="6"/>
      <c r="T1" s="6"/>
      <c r="U1" s="6"/>
      <c r="V1" s="6"/>
      <c r="W1" s="10"/>
      <c r="X1" s="10" t="s">
        <v>134</v>
      </c>
      <c r="Y1" s="6"/>
      <c r="Z1" s="6"/>
      <c r="AA1" s="6"/>
      <c r="AB1" s="9"/>
      <c r="AC1" s="9"/>
      <c r="AD1" s="9"/>
      <c r="AE1" s="9"/>
      <c r="AF1" s="9"/>
      <c r="AG1" s="9"/>
      <c r="AH1" s="9"/>
    </row>
    <row r="2" spans="1:34">
      <c r="A2" s="12" t="s">
        <v>0</v>
      </c>
      <c r="B2" s="13"/>
      <c r="C2" s="13"/>
      <c r="D2" s="13"/>
      <c r="E2" s="13"/>
      <c r="F2" s="13"/>
      <c r="G2" s="13"/>
      <c r="H2" s="13"/>
      <c r="I2" s="166"/>
      <c r="J2" s="166"/>
      <c r="K2" s="166"/>
      <c r="L2" s="13"/>
      <c r="M2" s="13"/>
      <c r="N2" s="13"/>
      <c r="O2" s="13"/>
      <c r="P2" s="13"/>
      <c r="Q2" s="13"/>
      <c r="R2" s="13"/>
      <c r="S2" s="13"/>
      <c r="T2" s="13"/>
      <c r="U2" s="13"/>
      <c r="V2" s="13"/>
      <c r="W2" s="13"/>
      <c r="X2" s="13"/>
      <c r="Y2" s="13"/>
      <c r="Z2" s="13"/>
      <c r="AA2" s="13"/>
      <c r="AB2" s="13"/>
      <c r="AC2" s="13"/>
      <c r="AD2" s="13"/>
      <c r="AE2" s="13"/>
      <c r="AF2" s="13"/>
      <c r="AG2" s="13"/>
      <c r="AH2" s="13"/>
    </row>
    <row r="3" spans="1:34">
      <c r="A3" s="15" t="s">
        <v>1</v>
      </c>
      <c r="B3" s="15" t="s">
        <v>2</v>
      </c>
      <c r="C3" s="15" t="s">
        <v>3</v>
      </c>
      <c r="D3" s="15" t="s">
        <v>136</v>
      </c>
      <c r="E3" s="16" t="s">
        <v>4</v>
      </c>
      <c r="F3" s="17" t="s">
        <v>5</v>
      </c>
      <c r="G3" s="17" t="s">
        <v>6</v>
      </c>
      <c r="H3" s="17" t="s">
        <v>7</v>
      </c>
      <c r="I3" s="15" t="s">
        <v>1718</v>
      </c>
      <c r="J3" s="15" t="s">
        <v>1719</v>
      </c>
      <c r="K3" s="19" t="s">
        <v>1720</v>
      </c>
      <c r="L3" s="15" t="s">
        <v>1721</v>
      </c>
      <c r="M3" s="15" t="s">
        <v>137</v>
      </c>
      <c r="N3" s="15" t="s">
        <v>138</v>
      </c>
      <c r="O3" s="15" t="s">
        <v>139</v>
      </c>
      <c r="P3" s="15" t="s">
        <v>140</v>
      </c>
      <c r="Q3" s="18" t="s">
        <v>18</v>
      </c>
      <c r="R3" s="18" t="s">
        <v>15</v>
      </c>
      <c r="S3" s="19" t="s">
        <v>1722</v>
      </c>
      <c r="T3" s="15" t="s">
        <v>1723</v>
      </c>
      <c r="U3" s="15" t="s">
        <v>1724</v>
      </c>
      <c r="V3" s="15" t="s">
        <v>1725</v>
      </c>
      <c r="W3" s="167" t="s">
        <v>1726</v>
      </c>
      <c r="X3" s="19" t="s">
        <v>1727</v>
      </c>
      <c r="Y3" s="20" t="s">
        <v>1728</v>
      </c>
      <c r="Z3" s="20" t="s">
        <v>23</v>
      </c>
      <c r="AA3" s="20" t="s">
        <v>16</v>
      </c>
      <c r="AB3" s="21" t="s">
        <v>149</v>
      </c>
      <c r="AC3" s="22" t="s">
        <v>24</v>
      </c>
      <c r="AD3" s="22" t="s">
        <v>151</v>
      </c>
      <c r="AE3" s="22" t="s">
        <v>19</v>
      </c>
      <c r="AF3" s="22" t="s">
        <v>20</v>
      </c>
      <c r="AG3" s="22" t="s">
        <v>21</v>
      </c>
      <c r="AH3" s="22" t="s">
        <v>22</v>
      </c>
    </row>
    <row r="4" spans="1:34">
      <c r="A4" s="9" t="s">
        <v>26</v>
      </c>
      <c r="B4" s="9" t="s">
        <v>27</v>
      </c>
      <c r="C4" s="9" t="s">
        <v>28</v>
      </c>
      <c r="D4" s="9" t="s">
        <v>152</v>
      </c>
      <c r="E4" s="8" t="s">
        <v>153</v>
      </c>
      <c r="F4" s="9"/>
      <c r="G4" s="9"/>
      <c r="H4" s="9"/>
      <c r="I4" s="6" t="s">
        <v>29</v>
      </c>
      <c r="J4" s="6" t="s">
        <v>29</v>
      </c>
      <c r="K4" s="6" t="e">
        <f ca="1">ROUND(0.6*IFERROR(SWITCH(I4,"高",5,"中",3,"低",1,VALUE(I4)),"")+0.4*IFERROR(SWITCH(J4,"高",5,"中",3,"低",1,VALUE(J4)),""),1)</f>
        <v>#VALUE!</v>
      </c>
      <c r="L4" s="6"/>
      <c r="M4" s="6" t="s">
        <v>50</v>
      </c>
      <c r="N4" s="6" t="s">
        <v>30</v>
      </c>
      <c r="O4" s="6" t="s">
        <v>30</v>
      </c>
      <c r="P4" s="9" t="s">
        <v>29</v>
      </c>
      <c r="Q4" s="9"/>
      <c r="R4" s="9" t="s">
        <v>31</v>
      </c>
      <c r="S4" s="6" t="e">
        <f ca="1">ROUND(AVERAGE(IFERROR(SWITCH(M4,"高",5,"中",3,"低",1,VALUE(M4)),""),
                IFERROR(SWITCH(N4,"高",5,"中",3,"低",1,VALUE(N4)),""),
                IFERROR(SWITCH(O4,"高",5,"中",3,"低",1,VALUE(O4)),""),
                IFERROR(SWITCH(P4,"高",5,"中",3,"低",1,VALUE(P4)),"")),1)</f>
        <v>#VALUE!</v>
      </c>
      <c r="T4" s="6" t="s">
        <v>29</v>
      </c>
      <c r="U4" s="6" t="s">
        <v>29</v>
      </c>
      <c r="V4" s="6" t="s">
        <v>29</v>
      </c>
      <c r="W4" s="6"/>
      <c r="X4" s="6" t="e">
        <f ca="1">ROUND(AVERAGE(IFERROR(SWITCH(T4,"高",5,"中",3,"低",1,VALUE(T4)),""),
                IFERROR(SWITCH(U4,"高",5,"中",3,"低",1,VALUE(U4)),""),
                IFERROR(SWITCH(V4,"高",5,"中",3,"低",1,VALUE(V4)),""),
                IFERROR(SWITCH(#REF!,"高",5,"中",3,"低",1,VALUE(#REF!)),"")),1)</f>
        <v>#VALUE!</v>
      </c>
      <c r="Y4" s="6" t="e">
        <f ca="1">K4+S4+X4</f>
        <v>#VALUE!</v>
      </c>
      <c r="Z4" s="6"/>
      <c r="AA4" s="6"/>
      <c r="AB4" s="9" t="s">
        <v>33</v>
      </c>
      <c r="AC4" s="9"/>
      <c r="AD4" s="9"/>
      <c r="AE4" s="9" t="s">
        <v>35</v>
      </c>
      <c r="AF4" s="9"/>
      <c r="AG4" s="9" t="s">
        <v>35</v>
      </c>
      <c r="AH4" s="9"/>
    </row>
    <row r="5" spans="1:34">
      <c r="A5" s="9" t="s">
        <v>26</v>
      </c>
      <c r="B5" s="9" t="s">
        <v>27</v>
      </c>
      <c r="C5" s="9" t="s">
        <v>36</v>
      </c>
      <c r="D5" s="9" t="s">
        <v>157</v>
      </c>
      <c r="E5" s="9"/>
      <c r="F5" s="9"/>
      <c r="G5" s="9"/>
      <c r="H5" s="9"/>
      <c r="I5" s="6"/>
      <c r="J5" s="6"/>
      <c r="K5" s="6"/>
      <c r="L5" s="6"/>
      <c r="M5" s="6"/>
      <c r="N5" s="6"/>
      <c r="O5" s="6"/>
      <c r="P5" s="9"/>
      <c r="Q5" s="9"/>
      <c r="R5" s="9" t="s">
        <v>37</v>
      </c>
      <c r="S5" s="6"/>
      <c r="T5" s="6"/>
      <c r="U5" s="6"/>
      <c r="V5" s="6"/>
      <c r="W5" s="6"/>
      <c r="X5" s="6"/>
      <c r="Y5" s="6"/>
      <c r="Z5" s="6"/>
      <c r="AA5" s="6"/>
      <c r="AB5" s="9"/>
      <c r="AC5" s="9"/>
      <c r="AD5" s="9"/>
      <c r="AE5" s="9"/>
      <c r="AF5" s="9"/>
      <c r="AG5" s="9"/>
      <c r="AH5" s="9"/>
    </row>
    <row r="6" spans="1:34">
      <c r="A6" s="9" t="s">
        <v>26</v>
      </c>
      <c r="B6" s="9" t="s">
        <v>27</v>
      </c>
      <c r="C6" s="9" t="s">
        <v>38</v>
      </c>
      <c r="D6" s="9" t="s">
        <v>166</v>
      </c>
      <c r="E6" s="9"/>
      <c r="F6" s="9"/>
      <c r="G6" s="9"/>
      <c r="H6" s="9"/>
      <c r="I6" s="6"/>
      <c r="J6" s="6"/>
      <c r="K6" s="6"/>
      <c r="L6" s="6"/>
      <c r="M6" s="6"/>
      <c r="N6" s="6"/>
      <c r="O6" s="6"/>
      <c r="P6" s="9"/>
      <c r="Q6" s="9" t="s">
        <v>42</v>
      </c>
      <c r="R6" s="9" t="s">
        <v>39</v>
      </c>
      <c r="S6" s="6"/>
      <c r="T6" s="6"/>
      <c r="U6" s="6"/>
      <c r="V6" s="6"/>
      <c r="W6" s="6"/>
      <c r="X6" s="6"/>
      <c r="Y6" s="6"/>
      <c r="Z6" s="6"/>
      <c r="AA6" s="6"/>
      <c r="AB6" s="9"/>
      <c r="AC6" s="9"/>
      <c r="AD6" s="9"/>
      <c r="AE6" s="9"/>
      <c r="AF6" s="9"/>
      <c r="AG6" s="9"/>
      <c r="AH6" s="9"/>
    </row>
    <row r="7" spans="1:34">
      <c r="A7" s="9" t="s">
        <v>26</v>
      </c>
      <c r="B7" s="9" t="s">
        <v>27</v>
      </c>
      <c r="C7" s="9" t="s">
        <v>43</v>
      </c>
      <c r="D7" s="9" t="s">
        <v>152</v>
      </c>
      <c r="E7" s="9"/>
      <c r="F7" s="9"/>
      <c r="G7" s="9"/>
      <c r="H7" s="9"/>
      <c r="I7" s="6"/>
      <c r="J7" s="6"/>
      <c r="K7" s="6"/>
      <c r="L7" s="6"/>
      <c r="M7" s="6"/>
      <c r="N7" s="6"/>
      <c r="O7" s="6"/>
      <c r="P7" s="9"/>
      <c r="Q7" s="9"/>
      <c r="R7" s="9"/>
      <c r="S7" s="6"/>
      <c r="T7" s="6"/>
      <c r="U7" s="6"/>
      <c r="V7" s="6"/>
      <c r="W7" s="6"/>
      <c r="X7" s="6"/>
      <c r="Y7" s="6"/>
      <c r="Z7" s="6"/>
      <c r="AA7" s="6"/>
      <c r="AB7" s="9"/>
      <c r="AC7" s="9"/>
      <c r="AD7" s="9"/>
      <c r="AE7" s="9"/>
      <c r="AF7" s="9"/>
      <c r="AG7" s="9"/>
      <c r="AH7" s="9"/>
    </row>
    <row r="8" spans="1:34">
      <c r="A8" s="9" t="s">
        <v>26</v>
      </c>
      <c r="B8" s="9" t="s">
        <v>27</v>
      </c>
      <c r="C8" s="9" t="s">
        <v>44</v>
      </c>
      <c r="D8" s="9" t="s">
        <v>157</v>
      </c>
      <c r="E8" s="9"/>
      <c r="F8" s="9"/>
      <c r="G8" s="9"/>
      <c r="H8" s="9"/>
      <c r="I8" s="6"/>
      <c r="J8" s="6"/>
      <c r="K8" s="6"/>
      <c r="L8" s="6"/>
      <c r="M8" s="6"/>
      <c r="N8" s="6"/>
      <c r="O8" s="6"/>
      <c r="P8" s="9"/>
      <c r="Q8" s="9"/>
      <c r="R8" s="9"/>
      <c r="S8" s="6"/>
      <c r="T8" s="6"/>
      <c r="U8" s="6"/>
      <c r="V8" s="6"/>
      <c r="W8" s="6"/>
      <c r="X8" s="6"/>
      <c r="Y8" s="6"/>
      <c r="Z8" s="6"/>
      <c r="AA8" s="6"/>
      <c r="AB8" s="9"/>
      <c r="AC8" s="9"/>
      <c r="AD8" s="9"/>
      <c r="AE8" s="9"/>
      <c r="AF8" s="9"/>
      <c r="AG8" s="9"/>
      <c r="AH8" s="9"/>
    </row>
    <row r="9" spans="1:34">
      <c r="A9" s="9" t="s">
        <v>26</v>
      </c>
      <c r="B9" s="9" t="s">
        <v>27</v>
      </c>
      <c r="C9" s="9" t="s">
        <v>45</v>
      </c>
      <c r="D9" s="9" t="s">
        <v>166</v>
      </c>
      <c r="E9" s="9"/>
      <c r="F9" s="9"/>
      <c r="G9" s="9"/>
      <c r="H9" s="9"/>
      <c r="I9" s="6"/>
      <c r="J9" s="6"/>
      <c r="K9" s="6"/>
      <c r="L9" s="6"/>
      <c r="M9" s="6"/>
      <c r="N9" s="6"/>
      <c r="O9" s="6"/>
      <c r="P9" s="9"/>
      <c r="Q9" s="9"/>
      <c r="R9" s="9"/>
      <c r="S9" s="6"/>
      <c r="T9" s="6"/>
      <c r="U9" s="6"/>
      <c r="V9" s="6"/>
      <c r="W9" s="6"/>
      <c r="X9" s="6"/>
      <c r="Y9" s="6"/>
      <c r="Z9" s="6"/>
      <c r="AA9" s="6"/>
      <c r="AB9" s="9"/>
      <c r="AC9" s="9"/>
      <c r="AD9" s="9"/>
      <c r="AE9" s="9"/>
      <c r="AF9" s="9"/>
      <c r="AG9" s="9"/>
      <c r="AH9" s="9"/>
    </row>
    <row r="10" spans="1:34">
      <c r="A10" s="9" t="s">
        <v>26</v>
      </c>
      <c r="B10" s="9" t="s">
        <v>27</v>
      </c>
      <c r="C10" s="9" t="s">
        <v>46</v>
      </c>
      <c r="D10" s="9" t="s">
        <v>152</v>
      </c>
      <c r="E10" s="9"/>
      <c r="F10" s="9"/>
      <c r="G10" s="9"/>
      <c r="H10" s="9"/>
      <c r="I10" s="6"/>
      <c r="J10" s="6"/>
      <c r="K10" s="6"/>
      <c r="L10" s="6"/>
      <c r="M10" s="6"/>
      <c r="N10" s="6"/>
      <c r="O10" s="6"/>
      <c r="P10" s="9"/>
      <c r="Q10" s="9"/>
      <c r="R10" s="9"/>
      <c r="S10" s="6"/>
      <c r="T10" s="6"/>
      <c r="U10" s="6"/>
      <c r="V10" s="6"/>
      <c r="W10" s="6"/>
      <c r="X10" s="6"/>
      <c r="Y10" s="6"/>
      <c r="Z10" s="6"/>
      <c r="AA10" s="6"/>
      <c r="AB10" s="9"/>
      <c r="AC10" s="9"/>
      <c r="AD10" s="9"/>
      <c r="AE10" s="9"/>
      <c r="AF10" s="9"/>
      <c r="AG10" s="9"/>
      <c r="AH10" s="9"/>
    </row>
    <row r="11" spans="1:34">
      <c r="A11" s="9"/>
      <c r="B11" s="9"/>
      <c r="C11" s="9"/>
      <c r="D11" s="9"/>
      <c r="E11" s="9"/>
      <c r="F11" s="9"/>
      <c r="G11" s="9"/>
      <c r="H11" s="9"/>
      <c r="I11" s="6"/>
      <c r="J11" s="6"/>
      <c r="K11" s="6"/>
      <c r="L11" s="6"/>
      <c r="M11" s="6"/>
      <c r="N11" s="6"/>
      <c r="O11" s="6"/>
      <c r="P11" s="9"/>
      <c r="Q11" s="9"/>
      <c r="R11" s="9"/>
      <c r="S11" s="6"/>
      <c r="T11" s="6"/>
      <c r="U11" s="6"/>
      <c r="V11" s="6"/>
      <c r="W11" s="6"/>
      <c r="X11" s="6"/>
      <c r="Y11" s="6"/>
      <c r="Z11" s="6"/>
      <c r="AA11" s="6"/>
      <c r="AB11" s="9"/>
      <c r="AC11" s="9"/>
      <c r="AD11" s="9"/>
      <c r="AE11" s="9"/>
      <c r="AF11" s="9"/>
      <c r="AG11" s="9"/>
      <c r="AH11" s="9"/>
    </row>
    <row r="12" spans="1:34">
      <c r="A12" s="9" t="s">
        <v>47</v>
      </c>
      <c r="B12" s="9" t="s">
        <v>48</v>
      </c>
      <c r="C12" s="9" t="s">
        <v>49</v>
      </c>
      <c r="D12" s="9" t="s">
        <v>157</v>
      </c>
      <c r="E12" s="9"/>
      <c r="F12" s="9"/>
      <c r="G12" s="9"/>
      <c r="H12" s="9"/>
      <c r="I12" s="6"/>
      <c r="J12" s="6"/>
      <c r="K12" s="6"/>
      <c r="L12" s="6"/>
      <c r="M12" s="6"/>
      <c r="N12" s="6"/>
      <c r="O12" s="6"/>
      <c r="P12" s="9"/>
      <c r="Q12" s="9" t="s">
        <v>54</v>
      </c>
      <c r="R12" s="9" t="s">
        <v>51</v>
      </c>
      <c r="S12" s="6"/>
      <c r="T12" s="6"/>
      <c r="U12" s="6"/>
      <c r="V12" s="6"/>
      <c r="W12" s="6"/>
      <c r="X12" s="6"/>
      <c r="Y12" s="6"/>
      <c r="Z12" s="6"/>
      <c r="AA12" s="6"/>
      <c r="AB12" s="9"/>
      <c r="AC12" s="9"/>
      <c r="AD12" s="9"/>
      <c r="AE12" s="9"/>
      <c r="AF12" s="9"/>
      <c r="AG12" s="9"/>
      <c r="AH12" s="9"/>
    </row>
    <row r="13" spans="1:34">
      <c r="A13" s="9" t="s">
        <v>26</v>
      </c>
      <c r="B13" s="9" t="s">
        <v>48</v>
      </c>
      <c r="C13" s="9" t="s">
        <v>55</v>
      </c>
      <c r="D13" s="9" t="s">
        <v>166</v>
      </c>
      <c r="E13" s="9"/>
      <c r="F13" s="9"/>
      <c r="G13" s="9"/>
      <c r="H13" s="9"/>
      <c r="I13" s="6"/>
      <c r="J13" s="6"/>
      <c r="K13" s="6"/>
      <c r="L13" s="6"/>
      <c r="M13" s="6"/>
      <c r="N13" s="6"/>
      <c r="O13" s="6"/>
      <c r="P13" s="9"/>
      <c r="Q13" s="9"/>
      <c r="R13" s="9"/>
      <c r="S13" s="6"/>
      <c r="T13" s="6"/>
      <c r="U13" s="6"/>
      <c r="V13" s="6"/>
      <c r="W13" s="6"/>
      <c r="X13" s="6"/>
      <c r="Y13" s="6"/>
      <c r="Z13" s="6"/>
      <c r="AA13" s="6"/>
      <c r="AB13" s="9"/>
      <c r="AC13" s="9"/>
      <c r="AD13" s="9"/>
      <c r="AE13" s="9"/>
      <c r="AF13" s="9"/>
      <c r="AG13" s="9"/>
      <c r="AH13" s="9"/>
    </row>
    <row r="14" spans="1:34">
      <c r="A14" s="9" t="s">
        <v>26</v>
      </c>
      <c r="B14" s="9" t="s">
        <v>48</v>
      </c>
      <c r="C14" s="9" t="s">
        <v>56</v>
      </c>
      <c r="D14" s="9" t="s">
        <v>152</v>
      </c>
      <c r="E14" s="9"/>
      <c r="F14" s="9"/>
      <c r="G14" s="9"/>
      <c r="H14" s="9"/>
      <c r="I14" s="6"/>
      <c r="J14" s="6"/>
      <c r="K14" s="6"/>
      <c r="L14" s="6"/>
      <c r="M14" s="6"/>
      <c r="N14" s="6"/>
      <c r="O14" s="6"/>
      <c r="P14" s="9"/>
      <c r="Q14" s="9" t="s">
        <v>58</v>
      </c>
      <c r="R14" s="9" t="s">
        <v>57</v>
      </c>
      <c r="S14" s="6"/>
      <c r="T14" s="6"/>
      <c r="U14" s="6"/>
      <c r="V14" s="6"/>
      <c r="W14" s="6"/>
      <c r="X14" s="6"/>
      <c r="Y14" s="6"/>
      <c r="Z14" s="6"/>
      <c r="AA14" s="6"/>
      <c r="AB14" s="9"/>
      <c r="AC14" s="9"/>
      <c r="AD14" s="9"/>
      <c r="AE14" s="9"/>
      <c r="AF14" s="9"/>
      <c r="AG14" s="9"/>
      <c r="AH14" s="9"/>
    </row>
    <row r="15" spans="1:34">
      <c r="A15" s="9"/>
      <c r="B15" s="9"/>
      <c r="C15" s="9"/>
      <c r="D15" s="9"/>
      <c r="E15" s="9"/>
      <c r="F15" s="9"/>
      <c r="G15" s="9"/>
      <c r="H15" s="9"/>
      <c r="I15" s="6"/>
      <c r="J15" s="6"/>
      <c r="K15" s="6"/>
      <c r="L15" s="6"/>
      <c r="M15" s="6"/>
      <c r="N15" s="6"/>
      <c r="O15" s="6"/>
      <c r="P15" s="9"/>
      <c r="Q15" s="9"/>
      <c r="R15" s="9"/>
      <c r="S15" s="6"/>
      <c r="T15" s="6"/>
      <c r="U15" s="6"/>
      <c r="V15" s="6"/>
      <c r="W15" s="6"/>
      <c r="X15" s="6"/>
      <c r="Y15" s="6"/>
      <c r="Z15" s="6"/>
      <c r="AA15" s="6"/>
      <c r="AB15" s="9"/>
      <c r="AC15" s="9"/>
      <c r="AD15" s="9"/>
      <c r="AE15" s="9"/>
      <c r="AF15" s="9"/>
      <c r="AG15" s="9"/>
      <c r="AH15" s="9"/>
    </row>
    <row r="16" spans="1:34">
      <c r="A16" s="9" t="s">
        <v>26</v>
      </c>
      <c r="B16" s="9" t="s">
        <v>59</v>
      </c>
      <c r="C16" s="9" t="s">
        <v>60</v>
      </c>
      <c r="D16" s="9" t="s">
        <v>157</v>
      </c>
      <c r="E16" s="9"/>
      <c r="F16" s="9"/>
      <c r="G16" s="9"/>
      <c r="H16" s="9"/>
      <c r="I16" s="6"/>
      <c r="J16" s="6"/>
      <c r="K16" s="6"/>
      <c r="L16" s="6"/>
      <c r="M16" s="6"/>
      <c r="N16" s="6"/>
      <c r="O16" s="6"/>
      <c r="P16" s="9"/>
      <c r="Q16" s="9" t="s">
        <v>62</v>
      </c>
      <c r="R16" s="9" t="s">
        <v>61</v>
      </c>
      <c r="S16" s="6"/>
      <c r="T16" s="6"/>
      <c r="U16" s="6"/>
      <c r="V16" s="6"/>
      <c r="W16" s="6"/>
      <c r="X16" s="6"/>
      <c r="Y16" s="6"/>
      <c r="Z16" s="6"/>
      <c r="AA16" s="6"/>
      <c r="AB16" s="9"/>
      <c r="AC16" s="9"/>
      <c r="AD16" s="9"/>
      <c r="AE16" s="9"/>
      <c r="AF16" s="9"/>
      <c r="AG16" s="9"/>
      <c r="AH16" s="9"/>
    </row>
    <row r="17" spans="1:18">
      <c r="A17" s="9" t="s">
        <v>26</v>
      </c>
      <c r="B17" s="9" t="s">
        <v>59</v>
      </c>
      <c r="C17" s="9" t="s">
        <v>63</v>
      </c>
      <c r="D17" s="9" t="s">
        <v>166</v>
      </c>
      <c r="E17" s="9"/>
      <c r="F17" s="9"/>
      <c r="G17" s="9"/>
      <c r="H17" s="9"/>
      <c r="I17" s="6"/>
      <c r="J17" s="6"/>
      <c r="K17" s="6"/>
      <c r="L17" s="6"/>
      <c r="M17" s="6"/>
      <c r="N17" s="6"/>
      <c r="O17" s="6"/>
      <c r="P17" s="9"/>
      <c r="Q17" s="9" t="s">
        <v>65</v>
      </c>
      <c r="R17" s="9" t="s">
        <v>64</v>
      </c>
    </row>
    <row r="18" spans="1:18">
      <c r="A18" s="9"/>
      <c r="B18" s="9"/>
      <c r="C18" s="9"/>
      <c r="D18" s="9"/>
      <c r="E18" s="9"/>
      <c r="F18" s="9"/>
      <c r="G18" s="9"/>
      <c r="H18" s="9"/>
      <c r="I18" s="6"/>
      <c r="J18" s="6"/>
      <c r="K18" s="11"/>
      <c r="L18" s="6"/>
      <c r="M18" s="6"/>
      <c r="N18" s="6"/>
      <c r="O18" s="6"/>
      <c r="P18" s="9"/>
      <c r="Q18" s="9"/>
      <c r="R18" s="9"/>
    </row>
    <row r="19" spans="1:18">
      <c r="A19" s="9" t="s">
        <v>26</v>
      </c>
      <c r="B19" s="9" t="s">
        <v>66</v>
      </c>
      <c r="C19" s="9" t="s">
        <v>67</v>
      </c>
      <c r="D19" s="9" t="s">
        <v>152</v>
      </c>
      <c r="E19" s="9"/>
      <c r="F19" s="9"/>
      <c r="G19" s="9"/>
      <c r="H19" s="9"/>
      <c r="I19" s="6"/>
      <c r="J19" s="6"/>
      <c r="K19" s="11"/>
      <c r="L19" s="6"/>
      <c r="M19" s="6"/>
      <c r="N19" s="6"/>
      <c r="O19" s="6"/>
      <c r="P19" s="9"/>
      <c r="Q19" s="9"/>
      <c r="R19" s="9"/>
    </row>
    <row r="20" spans="1:18">
      <c r="A20" s="9" t="s">
        <v>26</v>
      </c>
      <c r="B20" s="9" t="s">
        <v>66</v>
      </c>
      <c r="C20" s="9" t="s">
        <v>68</v>
      </c>
      <c r="D20" s="9" t="s">
        <v>157</v>
      </c>
      <c r="E20" s="9"/>
      <c r="F20" s="9"/>
      <c r="G20" s="9"/>
      <c r="H20" s="9"/>
      <c r="I20" s="6"/>
      <c r="J20" s="6"/>
      <c r="K20" s="11"/>
      <c r="L20" s="6"/>
      <c r="M20" s="6"/>
      <c r="N20" s="6"/>
      <c r="O20" s="6"/>
      <c r="P20" s="9"/>
      <c r="Q20" s="9" t="s">
        <v>70</v>
      </c>
      <c r="R20" s="9" t="s">
        <v>69</v>
      </c>
    </row>
    <row r="21" spans="1:18">
      <c r="A21" s="9" t="s">
        <v>71</v>
      </c>
      <c r="B21" s="9" t="s">
        <v>66</v>
      </c>
      <c r="C21" s="9" t="s">
        <v>72</v>
      </c>
      <c r="D21" s="9" t="s">
        <v>166</v>
      </c>
      <c r="E21" s="9"/>
      <c r="F21" s="9"/>
      <c r="G21" s="9"/>
      <c r="H21" s="9"/>
      <c r="I21" s="6"/>
      <c r="J21" s="6"/>
      <c r="K21" s="11"/>
      <c r="L21" s="6"/>
      <c r="M21" s="6"/>
      <c r="N21" s="6"/>
      <c r="O21" s="6"/>
      <c r="P21" s="9"/>
      <c r="Q21" s="9"/>
      <c r="R21" s="9"/>
    </row>
    <row r="22" spans="1:18">
      <c r="A22" s="9" t="s">
        <v>73</v>
      </c>
      <c r="B22" s="9" t="s">
        <v>66</v>
      </c>
      <c r="C22" s="9" t="s">
        <v>74</v>
      </c>
      <c r="D22" s="9" t="s">
        <v>152</v>
      </c>
      <c r="E22" s="9"/>
      <c r="F22" s="9"/>
      <c r="G22" s="9"/>
      <c r="H22" s="9"/>
      <c r="I22" s="6"/>
      <c r="J22" s="6"/>
      <c r="K22" s="11"/>
      <c r="L22" s="6"/>
      <c r="M22" s="6"/>
      <c r="N22" s="6"/>
      <c r="O22" s="6"/>
      <c r="P22" s="9"/>
      <c r="Q22" s="9" t="s">
        <v>76</v>
      </c>
      <c r="R22" s="9" t="s">
        <v>75</v>
      </c>
    </row>
    <row r="23" spans="1:18">
      <c r="A23" s="9"/>
      <c r="B23" s="9"/>
      <c r="C23" s="9"/>
      <c r="D23" s="9"/>
      <c r="E23" s="9"/>
      <c r="F23" s="9"/>
      <c r="G23" s="9"/>
      <c r="H23" s="9"/>
      <c r="I23" s="6"/>
      <c r="J23" s="6"/>
      <c r="K23" s="11"/>
      <c r="L23" s="6"/>
      <c r="M23" s="6"/>
      <c r="N23" s="6"/>
      <c r="O23" s="6"/>
      <c r="P23" s="9"/>
      <c r="Q23" s="9"/>
      <c r="R23" s="9"/>
    </row>
    <row r="24" spans="1:18">
      <c r="A24" s="9" t="s">
        <v>26</v>
      </c>
      <c r="B24" s="9" t="s">
        <v>77</v>
      </c>
      <c r="C24" s="9" t="s">
        <v>78</v>
      </c>
      <c r="D24" s="9" t="s">
        <v>157</v>
      </c>
      <c r="E24" s="9"/>
      <c r="F24" s="9"/>
      <c r="G24" s="9"/>
      <c r="H24" s="9"/>
      <c r="I24" s="6"/>
      <c r="J24" s="6"/>
      <c r="K24" s="11"/>
      <c r="L24" s="6"/>
      <c r="M24" s="6"/>
      <c r="N24" s="6"/>
      <c r="O24" s="6"/>
      <c r="P24" s="9"/>
      <c r="Q24" s="9" t="s">
        <v>80</v>
      </c>
      <c r="R24" s="9" t="s">
        <v>79</v>
      </c>
    </row>
    <row r="25" spans="1:18">
      <c r="A25" s="9" t="s">
        <v>26</v>
      </c>
      <c r="B25" s="9" t="s">
        <v>77</v>
      </c>
      <c r="C25" s="9" t="s">
        <v>81</v>
      </c>
      <c r="D25" s="9" t="s">
        <v>166</v>
      </c>
      <c r="E25" s="9"/>
      <c r="F25" s="9"/>
      <c r="G25" s="9"/>
      <c r="H25" s="9"/>
      <c r="I25" s="6"/>
      <c r="J25" s="6"/>
      <c r="K25" s="11"/>
      <c r="L25" s="6"/>
      <c r="M25" s="6"/>
      <c r="N25" s="6"/>
      <c r="O25" s="6"/>
      <c r="P25" s="9"/>
      <c r="Q25" s="9" t="s">
        <v>80</v>
      </c>
      <c r="R25" s="9" t="s">
        <v>79</v>
      </c>
    </row>
    <row r="26" spans="1:18">
      <c r="A26" s="9"/>
      <c r="B26" s="9"/>
      <c r="C26" s="9"/>
      <c r="D26" s="9"/>
      <c r="E26" s="9"/>
      <c r="F26" s="9"/>
      <c r="G26" s="9"/>
      <c r="H26" s="9"/>
      <c r="I26" s="6"/>
      <c r="J26" s="6"/>
      <c r="K26" s="11"/>
      <c r="L26" s="6"/>
      <c r="M26" s="6"/>
      <c r="N26" s="6"/>
      <c r="O26" s="6"/>
      <c r="P26" s="9"/>
      <c r="Q26" s="9"/>
      <c r="R26" s="9"/>
    </row>
    <row r="27" spans="1:18">
      <c r="A27" s="9" t="s">
        <v>71</v>
      </c>
      <c r="B27" s="9" t="s">
        <v>82</v>
      </c>
      <c r="C27" s="9" t="s">
        <v>83</v>
      </c>
      <c r="D27" s="9" t="s">
        <v>152</v>
      </c>
      <c r="E27" s="9"/>
      <c r="F27" s="9"/>
      <c r="G27" s="9"/>
      <c r="H27" s="9"/>
      <c r="I27" s="6"/>
      <c r="J27" s="6"/>
      <c r="K27" s="11"/>
      <c r="L27" s="6"/>
      <c r="M27" s="6"/>
      <c r="N27" s="6"/>
      <c r="O27" s="6"/>
      <c r="P27" s="9"/>
      <c r="Q27" s="9"/>
      <c r="R27" s="9"/>
    </row>
    <row r="28" spans="1:18">
      <c r="A28" s="9" t="s">
        <v>71</v>
      </c>
      <c r="B28" s="9" t="s">
        <v>82</v>
      </c>
      <c r="C28" s="9" t="s">
        <v>84</v>
      </c>
      <c r="D28" s="9" t="s">
        <v>157</v>
      </c>
      <c r="E28" s="9"/>
      <c r="F28" s="9"/>
      <c r="G28" s="9"/>
      <c r="H28" s="9"/>
      <c r="I28" s="6"/>
      <c r="J28" s="6"/>
      <c r="K28" s="11"/>
      <c r="L28" s="6"/>
      <c r="M28" s="6"/>
      <c r="N28" s="6"/>
      <c r="O28" s="6"/>
      <c r="P28" s="9"/>
      <c r="Q28" s="9" t="s">
        <v>86</v>
      </c>
      <c r="R28" s="9" t="s">
        <v>85</v>
      </c>
    </row>
    <row r="29" spans="1:18">
      <c r="A29" s="9" t="s">
        <v>87</v>
      </c>
      <c r="B29" s="9" t="s">
        <v>82</v>
      </c>
      <c r="C29" s="9" t="s">
        <v>88</v>
      </c>
      <c r="D29" s="9" t="s">
        <v>166</v>
      </c>
      <c r="E29" s="9"/>
      <c r="F29" s="9"/>
      <c r="G29" s="9"/>
      <c r="H29" s="9"/>
      <c r="I29" s="6"/>
      <c r="J29" s="6"/>
      <c r="K29" s="11"/>
      <c r="L29" s="6"/>
      <c r="M29" s="6"/>
      <c r="N29" s="6"/>
      <c r="O29" s="6"/>
      <c r="P29" s="9"/>
      <c r="Q29" s="9"/>
      <c r="R29" s="9"/>
    </row>
    <row r="30" spans="1:18">
      <c r="A30" s="9" t="s">
        <v>87</v>
      </c>
      <c r="B30" s="9" t="s">
        <v>82</v>
      </c>
      <c r="C30" s="9" t="s">
        <v>89</v>
      </c>
      <c r="D30" s="9" t="s">
        <v>152</v>
      </c>
      <c r="E30" s="9"/>
      <c r="F30" s="9"/>
      <c r="G30" s="9"/>
      <c r="H30" s="9"/>
      <c r="I30" s="6"/>
      <c r="J30" s="6"/>
      <c r="K30" s="11"/>
      <c r="L30" s="6"/>
      <c r="M30" s="6"/>
      <c r="N30" s="6"/>
      <c r="O30" s="6"/>
      <c r="P30" s="9"/>
      <c r="Q30" s="9"/>
      <c r="R30" s="9"/>
    </row>
    <row r="31" spans="1:18">
      <c r="A31" s="9"/>
      <c r="B31" s="9"/>
      <c r="C31" s="9"/>
      <c r="D31" s="9"/>
      <c r="E31" s="9"/>
      <c r="F31" s="9"/>
      <c r="G31" s="9"/>
      <c r="H31" s="9"/>
      <c r="I31" s="6"/>
      <c r="J31" s="6"/>
      <c r="K31" s="11"/>
      <c r="L31" s="6"/>
      <c r="M31" s="6"/>
      <c r="N31" s="6"/>
      <c r="O31" s="6"/>
      <c r="P31" s="9"/>
      <c r="Q31" s="9"/>
      <c r="R31" s="9"/>
    </row>
    <row r="32" spans="1:18">
      <c r="A32" s="9" t="s">
        <v>87</v>
      </c>
      <c r="B32" s="9" t="s">
        <v>82</v>
      </c>
      <c r="C32" s="9" t="s">
        <v>90</v>
      </c>
      <c r="D32" s="9" t="s">
        <v>157</v>
      </c>
      <c r="E32" s="9"/>
      <c r="F32" s="9"/>
      <c r="G32" s="9"/>
      <c r="H32" s="9"/>
      <c r="I32" s="6"/>
      <c r="J32" s="6"/>
      <c r="K32" s="11"/>
      <c r="L32" s="6"/>
      <c r="M32" s="6"/>
      <c r="N32" s="6"/>
      <c r="O32" s="6"/>
      <c r="P32" s="9"/>
      <c r="Q32" s="9" t="s">
        <v>92</v>
      </c>
      <c r="R32" s="9" t="s">
        <v>91</v>
      </c>
    </row>
    <row r="33" spans="1:18">
      <c r="A33" s="9" t="s">
        <v>87</v>
      </c>
      <c r="B33" s="9" t="s">
        <v>82</v>
      </c>
      <c r="C33" s="9" t="s">
        <v>93</v>
      </c>
      <c r="D33" s="9" t="s">
        <v>166</v>
      </c>
      <c r="E33" s="9"/>
      <c r="F33" s="9"/>
      <c r="G33" s="9"/>
      <c r="H33" s="9"/>
      <c r="I33" s="6"/>
      <c r="J33" s="6"/>
      <c r="K33" s="11"/>
      <c r="L33" s="6"/>
      <c r="M33" s="6"/>
      <c r="N33" s="6"/>
      <c r="O33" s="6"/>
      <c r="P33" s="9"/>
      <c r="Q33" s="9" t="s">
        <v>95</v>
      </c>
      <c r="R33" s="9" t="s">
        <v>94</v>
      </c>
    </row>
    <row r="34" spans="1:18">
      <c r="A34" s="9" t="s">
        <v>87</v>
      </c>
      <c r="B34" s="9" t="s">
        <v>82</v>
      </c>
      <c r="C34" s="9" t="s">
        <v>96</v>
      </c>
      <c r="D34" s="9" t="s">
        <v>152</v>
      </c>
      <c r="E34" s="9"/>
      <c r="F34" s="9"/>
      <c r="G34" s="9"/>
      <c r="H34" s="9"/>
      <c r="I34" s="6"/>
      <c r="J34" s="6"/>
      <c r="K34" s="11"/>
      <c r="L34" s="6"/>
      <c r="M34" s="6"/>
      <c r="N34" s="6"/>
      <c r="O34" s="6"/>
      <c r="P34" s="9"/>
      <c r="Q34" s="9" t="s">
        <v>98</v>
      </c>
      <c r="R34" s="9" t="s">
        <v>97</v>
      </c>
    </row>
    <row r="35" spans="1:18">
      <c r="A35" s="9"/>
      <c r="B35" s="9"/>
      <c r="C35" s="9"/>
      <c r="D35" s="9"/>
      <c r="E35" s="9"/>
      <c r="F35" s="9"/>
      <c r="G35" s="9"/>
      <c r="H35" s="9"/>
      <c r="I35" s="6"/>
      <c r="J35" s="6"/>
      <c r="K35" s="11"/>
      <c r="L35" s="6"/>
      <c r="M35" s="6"/>
      <c r="N35" s="6"/>
      <c r="O35" s="6"/>
      <c r="P35" s="9"/>
      <c r="Q35" s="9"/>
      <c r="R35" s="9"/>
    </row>
    <row r="36" spans="1:18">
      <c r="A36" s="9" t="s">
        <v>87</v>
      </c>
      <c r="B36" s="9" t="s">
        <v>99</v>
      </c>
      <c r="C36" s="9" t="s">
        <v>100</v>
      </c>
      <c r="D36" s="9" t="s">
        <v>157</v>
      </c>
      <c r="E36" s="9"/>
      <c r="F36" s="9"/>
      <c r="G36" s="9"/>
      <c r="H36" s="9"/>
      <c r="I36" s="6"/>
      <c r="J36" s="6"/>
      <c r="K36" s="11"/>
      <c r="L36" s="6"/>
      <c r="M36" s="6"/>
      <c r="N36" s="6"/>
      <c r="O36" s="6"/>
      <c r="P36" s="9"/>
      <c r="Q36" s="9"/>
      <c r="R36" s="9"/>
    </row>
    <row r="37" spans="1:18">
      <c r="A37" s="9" t="s">
        <v>87</v>
      </c>
      <c r="B37" s="9" t="s">
        <v>99</v>
      </c>
      <c r="C37" s="9" t="s">
        <v>101</v>
      </c>
      <c r="D37" s="9" t="s">
        <v>166</v>
      </c>
      <c r="E37" s="9"/>
      <c r="F37" s="9"/>
      <c r="G37" s="9"/>
      <c r="H37" s="9"/>
      <c r="I37" s="6"/>
      <c r="J37" s="6"/>
      <c r="K37" s="11"/>
      <c r="L37" s="6"/>
      <c r="M37" s="6"/>
      <c r="N37" s="6"/>
      <c r="O37" s="6"/>
      <c r="P37" s="9"/>
      <c r="Q37" s="9"/>
      <c r="R37" s="9"/>
    </row>
    <row r="38" spans="1:18">
      <c r="A38" s="9" t="s">
        <v>87</v>
      </c>
      <c r="B38" s="9" t="s">
        <v>99</v>
      </c>
      <c r="C38" s="9" t="s">
        <v>102</v>
      </c>
      <c r="D38" s="9" t="s">
        <v>152</v>
      </c>
      <c r="E38" s="9"/>
      <c r="F38" s="9"/>
      <c r="G38" s="9"/>
      <c r="H38" s="9"/>
      <c r="I38" s="6"/>
      <c r="J38" s="6"/>
      <c r="K38" s="11"/>
      <c r="L38" s="6"/>
      <c r="M38" s="6"/>
      <c r="N38" s="6"/>
      <c r="O38" s="6"/>
      <c r="P38" s="9"/>
      <c r="Q38" s="9"/>
      <c r="R38" s="9"/>
    </row>
    <row r="39" spans="1:18">
      <c r="A39" s="9" t="s">
        <v>87</v>
      </c>
      <c r="B39" s="9" t="s">
        <v>99</v>
      </c>
      <c r="C39" s="9" t="s">
        <v>103</v>
      </c>
      <c r="D39" s="9" t="s">
        <v>157</v>
      </c>
      <c r="E39" s="9"/>
      <c r="F39" s="9"/>
      <c r="G39" s="9"/>
      <c r="H39" s="9"/>
      <c r="I39" s="6"/>
      <c r="J39" s="6"/>
      <c r="K39" s="11"/>
      <c r="L39" s="6"/>
      <c r="M39" s="6"/>
      <c r="N39" s="6"/>
      <c r="O39" s="6"/>
      <c r="P39" s="9"/>
      <c r="Q39" s="9"/>
      <c r="R39" s="9"/>
    </row>
    <row r="40" spans="1:18">
      <c r="A40" s="9"/>
      <c r="B40" s="9"/>
      <c r="C40" s="9"/>
      <c r="D40" s="9"/>
      <c r="E40" s="9"/>
      <c r="F40" s="9"/>
      <c r="G40" s="9"/>
      <c r="H40" s="9"/>
      <c r="I40" s="6"/>
      <c r="J40" s="6"/>
      <c r="K40" s="11"/>
      <c r="L40" s="6"/>
      <c r="M40" s="6"/>
      <c r="N40" s="6"/>
      <c r="O40" s="6"/>
      <c r="P40" s="9"/>
      <c r="Q40" s="9"/>
      <c r="R40" s="9"/>
    </row>
    <row r="41" spans="1:18">
      <c r="A41" s="9" t="s">
        <v>87</v>
      </c>
      <c r="B41" s="9" t="s">
        <v>104</v>
      </c>
      <c r="C41" s="9" t="s">
        <v>105</v>
      </c>
      <c r="D41" s="9" t="s">
        <v>166</v>
      </c>
      <c r="E41" s="9"/>
      <c r="F41" s="9"/>
      <c r="G41" s="9"/>
      <c r="H41" s="9"/>
      <c r="I41" s="6"/>
      <c r="J41" s="6"/>
      <c r="K41" s="11"/>
      <c r="L41" s="6"/>
      <c r="M41" s="6"/>
      <c r="N41" s="6"/>
      <c r="O41" s="6"/>
      <c r="P41" s="9"/>
      <c r="Q41" s="9" t="s">
        <v>107</v>
      </c>
      <c r="R41" s="9" t="s">
        <v>106</v>
      </c>
    </row>
    <row r="42" spans="1:18">
      <c r="A42" s="9" t="s">
        <v>87</v>
      </c>
      <c r="B42" s="9" t="s">
        <v>104</v>
      </c>
      <c r="C42" s="9" t="s">
        <v>108</v>
      </c>
      <c r="D42" s="9" t="s">
        <v>152</v>
      </c>
      <c r="E42" s="9"/>
      <c r="F42" s="9"/>
      <c r="G42" s="9"/>
      <c r="H42" s="9"/>
      <c r="I42" s="6"/>
      <c r="J42" s="6"/>
      <c r="K42" s="11"/>
      <c r="L42" s="6"/>
      <c r="M42" s="6"/>
      <c r="N42" s="6"/>
      <c r="O42" s="6"/>
      <c r="P42" s="9"/>
      <c r="Q42" s="9" t="s">
        <v>107</v>
      </c>
      <c r="R42" s="9" t="s">
        <v>106</v>
      </c>
    </row>
    <row r="43" spans="1:18">
      <c r="A43" s="9" t="s">
        <v>87</v>
      </c>
      <c r="B43" s="9" t="s">
        <v>104</v>
      </c>
      <c r="C43" s="9" t="s">
        <v>109</v>
      </c>
      <c r="D43" s="9" t="s">
        <v>157</v>
      </c>
      <c r="E43" s="9"/>
      <c r="F43" s="9"/>
      <c r="G43" s="9"/>
      <c r="H43" s="9"/>
      <c r="I43" s="6"/>
      <c r="J43" s="6"/>
      <c r="K43" s="11"/>
      <c r="L43" s="6"/>
      <c r="M43" s="6"/>
      <c r="N43" s="6"/>
      <c r="O43" s="6"/>
      <c r="P43" s="9"/>
      <c r="Q43" s="9" t="s">
        <v>111</v>
      </c>
      <c r="R43" s="9" t="s">
        <v>110</v>
      </c>
    </row>
    <row r="44" spans="1:18">
      <c r="A44" s="9" t="s">
        <v>87</v>
      </c>
      <c r="B44" s="9" t="s">
        <v>104</v>
      </c>
      <c r="C44" s="9" t="s">
        <v>112</v>
      </c>
      <c r="D44" s="9" t="s">
        <v>166</v>
      </c>
      <c r="E44" s="9"/>
      <c r="F44" s="9"/>
      <c r="G44" s="9"/>
      <c r="H44" s="9"/>
      <c r="I44" s="6"/>
      <c r="J44" s="6"/>
      <c r="K44" s="11"/>
      <c r="L44" s="6"/>
      <c r="M44" s="6"/>
      <c r="N44" s="6"/>
      <c r="O44" s="6"/>
      <c r="P44" s="9"/>
      <c r="Q44" s="9" t="s">
        <v>114</v>
      </c>
      <c r="R44" s="9" t="s">
        <v>113</v>
      </c>
    </row>
    <row r="45" spans="1:18">
      <c r="A45" s="9" t="s">
        <v>87</v>
      </c>
      <c r="B45" s="9" t="s">
        <v>104</v>
      </c>
      <c r="C45" s="9" t="s">
        <v>115</v>
      </c>
      <c r="D45" s="9" t="s">
        <v>152</v>
      </c>
      <c r="E45" s="9"/>
      <c r="F45" s="9"/>
      <c r="G45" s="9"/>
      <c r="H45" s="9"/>
      <c r="I45" s="6"/>
      <c r="J45" s="6"/>
      <c r="K45" s="11"/>
      <c r="L45" s="6"/>
      <c r="M45" s="6"/>
      <c r="N45" s="6"/>
      <c r="O45" s="6"/>
      <c r="P45" s="9"/>
      <c r="Q45" s="9" t="s">
        <v>114</v>
      </c>
      <c r="R45" s="9" t="s">
        <v>113</v>
      </c>
    </row>
    <row r="46" spans="1:18">
      <c r="A46" s="9" t="s">
        <v>87</v>
      </c>
      <c r="B46" s="9" t="s">
        <v>104</v>
      </c>
      <c r="C46" s="9" t="s">
        <v>116</v>
      </c>
      <c r="D46" s="9" t="s">
        <v>157</v>
      </c>
      <c r="E46" s="9"/>
      <c r="F46" s="9"/>
      <c r="G46" s="9"/>
      <c r="H46" s="9"/>
      <c r="I46" s="6"/>
      <c r="J46" s="6"/>
      <c r="K46" s="11"/>
      <c r="L46" s="6"/>
      <c r="M46" s="6"/>
      <c r="N46" s="6"/>
      <c r="O46" s="6"/>
      <c r="P46" s="9"/>
      <c r="Q46" s="9"/>
      <c r="R46" s="9"/>
    </row>
    <row r="47" spans="1:18">
      <c r="A47" s="9" t="s">
        <v>87</v>
      </c>
      <c r="B47" s="9" t="s">
        <v>104</v>
      </c>
      <c r="C47" s="9" t="s">
        <v>118</v>
      </c>
      <c r="D47" s="9" t="s">
        <v>166</v>
      </c>
      <c r="E47" s="9"/>
      <c r="F47" s="9"/>
      <c r="G47" s="9"/>
      <c r="H47" s="9"/>
      <c r="I47" s="6"/>
      <c r="J47" s="6"/>
      <c r="K47" s="11"/>
      <c r="L47" s="6"/>
      <c r="M47" s="6"/>
      <c r="N47" s="6"/>
      <c r="O47" s="6"/>
      <c r="P47" s="9"/>
      <c r="Q47" s="9"/>
      <c r="R47" s="9"/>
    </row>
    <row r="48" spans="1:18">
      <c r="A48" s="9" t="s">
        <v>87</v>
      </c>
      <c r="B48" s="9" t="s">
        <v>104</v>
      </c>
      <c r="C48" s="9" t="s">
        <v>119</v>
      </c>
      <c r="D48" s="9" t="s">
        <v>152</v>
      </c>
      <c r="E48" s="9"/>
      <c r="F48" s="9"/>
      <c r="G48" s="9"/>
      <c r="H48" s="9"/>
      <c r="I48" s="6"/>
      <c r="J48" s="6"/>
      <c r="K48" s="11"/>
      <c r="L48" s="6"/>
      <c r="M48" s="6"/>
      <c r="N48" s="6"/>
      <c r="O48" s="6"/>
      <c r="P48" s="9"/>
      <c r="Q48" s="9"/>
      <c r="R48" s="9"/>
    </row>
    <row r="49" spans="1:18">
      <c r="A49" s="9" t="s">
        <v>87</v>
      </c>
      <c r="B49" s="9" t="s">
        <v>104</v>
      </c>
      <c r="C49" s="9" t="s">
        <v>120</v>
      </c>
      <c r="D49" s="9" t="s">
        <v>157</v>
      </c>
      <c r="E49" s="9"/>
      <c r="F49" s="9"/>
      <c r="G49" s="9"/>
      <c r="H49" s="9"/>
      <c r="I49" s="6"/>
      <c r="J49" s="6"/>
      <c r="K49" s="11"/>
      <c r="L49" s="6"/>
      <c r="M49" s="6"/>
      <c r="N49" s="6"/>
      <c r="O49" s="6"/>
      <c r="P49" s="9"/>
      <c r="Q49" s="9"/>
      <c r="R49" s="9"/>
    </row>
    <row r="50" spans="1:18">
      <c r="A50" s="9" t="s">
        <v>87</v>
      </c>
      <c r="B50" s="9" t="s">
        <v>104</v>
      </c>
      <c r="C50" s="9" t="s">
        <v>121</v>
      </c>
      <c r="D50" s="9" t="s">
        <v>166</v>
      </c>
      <c r="E50" s="9"/>
      <c r="F50" s="9"/>
      <c r="G50" s="9"/>
      <c r="H50" s="9"/>
      <c r="I50" s="6"/>
      <c r="J50" s="6"/>
      <c r="K50" s="11"/>
      <c r="L50" s="6"/>
      <c r="M50" s="6"/>
      <c r="N50" s="6"/>
      <c r="O50" s="6"/>
      <c r="P50" s="9"/>
      <c r="Q50" s="9"/>
      <c r="R50" s="9"/>
    </row>
    <row r="51" spans="1:18">
      <c r="A51" s="9" t="s">
        <v>87</v>
      </c>
      <c r="B51" s="9" t="s">
        <v>104</v>
      </c>
      <c r="C51" s="9" t="s">
        <v>122</v>
      </c>
      <c r="D51" s="9" t="s">
        <v>152</v>
      </c>
      <c r="E51" s="9"/>
      <c r="F51" s="9"/>
      <c r="G51" s="9"/>
      <c r="H51" s="9"/>
      <c r="I51" s="6"/>
      <c r="J51" s="6"/>
      <c r="K51" s="11"/>
      <c r="L51" s="6"/>
      <c r="M51" s="6"/>
      <c r="N51" s="6"/>
      <c r="O51" s="6"/>
      <c r="P51" s="9"/>
      <c r="Q51" s="9"/>
      <c r="R51" s="9"/>
    </row>
    <row r="52" spans="1:18">
      <c r="A52" s="9" t="s">
        <v>87</v>
      </c>
      <c r="B52" s="9" t="s">
        <v>104</v>
      </c>
      <c r="C52" s="9" t="s">
        <v>123</v>
      </c>
      <c r="D52" s="9" t="s">
        <v>157</v>
      </c>
      <c r="E52" s="9"/>
      <c r="F52" s="9"/>
      <c r="G52" s="9"/>
      <c r="H52" s="9"/>
      <c r="I52" s="6"/>
      <c r="J52" s="6"/>
      <c r="K52" s="11"/>
      <c r="L52" s="6"/>
      <c r="M52" s="6"/>
      <c r="N52" s="6"/>
      <c r="O52" s="6"/>
      <c r="P52" s="9"/>
      <c r="Q52" s="9"/>
      <c r="R52" s="9"/>
    </row>
    <row r="53" spans="1:18">
      <c r="A53" s="9"/>
      <c r="B53" s="9"/>
      <c r="C53" s="9"/>
      <c r="D53" s="9"/>
      <c r="E53" s="9"/>
      <c r="F53" s="9"/>
      <c r="G53" s="9"/>
      <c r="H53" s="9"/>
      <c r="I53" s="6"/>
      <c r="J53" s="6"/>
      <c r="K53" s="11"/>
      <c r="L53" s="6"/>
      <c r="M53" s="6"/>
      <c r="N53" s="6"/>
      <c r="O53" s="6"/>
      <c r="P53" s="9"/>
      <c r="Q53" s="9"/>
      <c r="R53" s="9"/>
    </row>
    <row r="54" spans="1:18">
      <c r="A54" s="9" t="s">
        <v>87</v>
      </c>
      <c r="B54" s="9" t="s">
        <v>124</v>
      </c>
      <c r="C54" s="9" t="s">
        <v>125</v>
      </c>
      <c r="D54" s="9" t="s">
        <v>166</v>
      </c>
      <c r="E54" s="9"/>
      <c r="F54" s="9"/>
      <c r="G54" s="9"/>
      <c r="H54" s="9"/>
      <c r="I54" s="6"/>
      <c r="J54" s="6"/>
      <c r="K54" s="11"/>
      <c r="L54" s="6"/>
      <c r="M54" s="6"/>
      <c r="N54" s="6"/>
      <c r="O54" s="6"/>
      <c r="P54" s="9"/>
      <c r="Q54" s="9" t="s">
        <v>127</v>
      </c>
      <c r="R54" s="9" t="s">
        <v>126</v>
      </c>
    </row>
    <row r="55" spans="1:18">
      <c r="A55" s="9" t="s">
        <v>87</v>
      </c>
      <c r="B55" s="9" t="s">
        <v>124</v>
      </c>
      <c r="C55" s="9" t="s">
        <v>128</v>
      </c>
      <c r="D55" s="9" t="s">
        <v>152</v>
      </c>
      <c r="E55" s="9"/>
      <c r="F55" s="9"/>
      <c r="G55" s="9"/>
      <c r="H55" s="9"/>
      <c r="I55" s="6"/>
      <c r="J55" s="6"/>
      <c r="K55" s="11"/>
      <c r="L55" s="6"/>
      <c r="M55" s="6"/>
      <c r="N55" s="6"/>
      <c r="O55" s="6"/>
      <c r="P55" s="9"/>
      <c r="Q55" s="9" t="s">
        <v>130</v>
      </c>
      <c r="R55" s="9" t="s">
        <v>129</v>
      </c>
    </row>
    <row r="56" spans="1:18">
      <c r="A56" s="9"/>
      <c r="B56" s="9"/>
      <c r="C56" s="9"/>
      <c r="D56" s="9"/>
      <c r="E56" s="9"/>
      <c r="F56" s="9"/>
      <c r="G56" s="9"/>
      <c r="H56" s="9"/>
      <c r="I56" s="6"/>
      <c r="J56" s="6"/>
      <c r="K56" s="11"/>
      <c r="L56" s="6"/>
      <c r="M56" s="6"/>
      <c r="N56" s="6"/>
      <c r="O56" s="6"/>
      <c r="P56" s="9"/>
      <c r="Q56" s="9"/>
      <c r="R56" s="9"/>
    </row>
    <row r="57" spans="1:18">
      <c r="A57" s="9"/>
      <c r="B57" s="9"/>
      <c r="C57" s="9"/>
      <c r="D57" s="9"/>
      <c r="E57" s="9"/>
      <c r="F57" s="9"/>
      <c r="G57" s="9"/>
      <c r="H57" s="9"/>
      <c r="I57" s="6"/>
      <c r="J57" s="6"/>
      <c r="K57" s="11"/>
      <c r="L57" s="6"/>
      <c r="M57" s="6"/>
      <c r="N57" s="6"/>
      <c r="O57" s="6"/>
      <c r="P57" s="9"/>
      <c r="Q57" s="9"/>
      <c r="R57" s="9"/>
    </row>
    <row r="58" spans="1:18">
      <c r="A58" s="9" t="s">
        <v>131</v>
      </c>
      <c r="B58" s="9" t="s">
        <v>48</v>
      </c>
      <c r="C58" s="9" t="s">
        <v>49</v>
      </c>
      <c r="D58" s="9" t="s">
        <v>157</v>
      </c>
      <c r="E58" s="9"/>
      <c r="F58" s="9"/>
      <c r="G58" s="9"/>
      <c r="H58" s="9"/>
      <c r="I58" s="6"/>
      <c r="J58" s="6"/>
      <c r="K58" s="11"/>
      <c r="L58" s="6"/>
      <c r="M58" s="6"/>
      <c r="N58" s="6"/>
      <c r="O58" s="6"/>
      <c r="P58" s="9"/>
      <c r="Q58" s="9" t="s">
        <v>54</v>
      </c>
      <c r="R58" s="9" t="s">
        <v>51</v>
      </c>
    </row>
    <row r="59" spans="1:18">
      <c r="A59" s="9" t="s">
        <v>131</v>
      </c>
      <c r="B59" s="9" t="s">
        <v>66</v>
      </c>
      <c r="C59" s="9" t="s">
        <v>72</v>
      </c>
      <c r="D59" s="9" t="s">
        <v>166</v>
      </c>
      <c r="E59" s="9"/>
      <c r="F59" s="9"/>
      <c r="G59" s="9"/>
      <c r="H59" s="9"/>
      <c r="I59" s="6"/>
      <c r="J59" s="6"/>
      <c r="K59" s="11"/>
      <c r="L59" s="6"/>
      <c r="M59" s="6"/>
      <c r="N59" s="6"/>
      <c r="O59" s="6"/>
      <c r="P59" s="9"/>
      <c r="Q59" s="9"/>
      <c r="R59" s="9"/>
    </row>
    <row r="60" spans="1:18">
      <c r="A60" s="9" t="s">
        <v>131</v>
      </c>
      <c r="B60" s="9" t="s">
        <v>82</v>
      </c>
      <c r="C60" s="9" t="s">
        <v>83</v>
      </c>
      <c r="D60" s="9" t="s">
        <v>152</v>
      </c>
      <c r="E60" s="9"/>
      <c r="F60" s="9"/>
      <c r="G60" s="9"/>
      <c r="H60" s="9"/>
      <c r="I60" s="6"/>
      <c r="J60" s="6"/>
      <c r="K60" s="11"/>
      <c r="L60" s="6"/>
      <c r="M60" s="6"/>
      <c r="N60" s="6"/>
      <c r="O60" s="6"/>
      <c r="P60" s="9"/>
      <c r="Q60" s="9"/>
      <c r="R60" s="9"/>
    </row>
    <row r="61" spans="1:18">
      <c r="A61" s="9" t="s">
        <v>131</v>
      </c>
      <c r="B61" s="9" t="s">
        <v>82</v>
      </c>
      <c r="C61" s="9" t="s">
        <v>84</v>
      </c>
      <c r="D61" s="9" t="s">
        <v>157</v>
      </c>
      <c r="E61" s="9"/>
      <c r="F61" s="9"/>
      <c r="G61" s="9"/>
      <c r="H61" s="9"/>
      <c r="I61" s="6"/>
      <c r="J61" s="6"/>
      <c r="K61" s="11"/>
      <c r="L61" s="6"/>
      <c r="M61" s="6"/>
      <c r="N61" s="6"/>
      <c r="O61" s="6"/>
      <c r="P61" s="9"/>
      <c r="Q61" s="9" t="s">
        <v>86</v>
      </c>
      <c r="R61" s="9" t="s">
        <v>85</v>
      </c>
    </row>
    <row r="62" spans="1:18">
      <c r="A62" s="9"/>
      <c r="B62" s="9"/>
      <c r="C62" s="9"/>
      <c r="D62" s="9"/>
      <c r="E62" s="9"/>
      <c r="F62" s="9"/>
      <c r="G62" s="9"/>
      <c r="H62" s="9"/>
      <c r="I62" s="6"/>
      <c r="J62" s="6"/>
      <c r="K62" s="11"/>
      <c r="L62" s="6"/>
      <c r="M62" s="6"/>
      <c r="N62" s="6"/>
      <c r="O62" s="6"/>
      <c r="P62" s="9"/>
      <c r="Q62" s="9"/>
      <c r="R62" s="9"/>
    </row>
    <row r="63" spans="1:18">
      <c r="A63" s="9"/>
      <c r="B63" s="9"/>
      <c r="C63" s="9"/>
      <c r="D63" s="9"/>
      <c r="E63" s="9"/>
      <c r="F63" s="9"/>
      <c r="G63" s="9"/>
      <c r="H63" s="9"/>
      <c r="I63" s="6"/>
      <c r="J63" s="6"/>
      <c r="K63" s="11"/>
      <c r="L63" s="6"/>
      <c r="M63" s="6"/>
      <c r="N63" s="6"/>
      <c r="O63" s="6"/>
      <c r="P63" s="9"/>
      <c r="Q63" s="9"/>
      <c r="R63" s="9"/>
    </row>
    <row r="64" spans="1:18">
      <c r="A64" s="9" t="s">
        <v>132</v>
      </c>
      <c r="B64" s="9" t="s">
        <v>66</v>
      </c>
      <c r="C64" s="9" t="s">
        <v>74</v>
      </c>
      <c r="D64" s="9" t="s">
        <v>166</v>
      </c>
      <c r="E64" s="9"/>
      <c r="F64" s="9"/>
      <c r="G64" s="9"/>
      <c r="H64" s="9"/>
      <c r="I64" s="6"/>
      <c r="J64" s="6"/>
      <c r="K64" s="11"/>
      <c r="L64" s="6"/>
      <c r="M64" s="6"/>
      <c r="N64" s="6"/>
      <c r="O64" s="6"/>
      <c r="P64" s="9"/>
      <c r="Q64" s="9" t="s">
        <v>76</v>
      </c>
      <c r="R64" s="9" t="s">
        <v>75</v>
      </c>
    </row>
  </sheetData>
  <phoneticPr fontId="53"/>
  <dataValidations count="6">
    <dataValidation type="list" allowBlank="1" showErrorMessage="1" sqref="I4:J65 P4:P65 T4:V65 M4:N65">
      <formula1>"高,中,低"</formula1>
    </dataValidation>
    <dataValidation type="list" allowBlank="1" showErrorMessage="1" sqref="Z4 Y5:Z65">
      <formula1>"高×高（最優先）,高×低（重要・要準備）,低×高（短期的で成果を出せる）,低×低（後回し）"</formula1>
    </dataValidation>
    <dataValidation type="list" allowBlank="1" showErrorMessage="1" sqref="AB4:AB65">
      <formula1>"要,見送り"</formula1>
    </dataValidation>
    <dataValidation type="list" allowBlank="1" showErrorMessage="1" sqref="AA4:AA65">
      <formula1>"長期,中期,短期,短期～中期,短期～長期,中期～長期"</formula1>
    </dataValidation>
    <dataValidation type="list" allowBlank="1" showErrorMessage="1" sqref="D4:D10 D12:D14 D16:D17 D19:D22 D24:D25 D27:D30 D32:D34 D36:D39 D41:D52 D54:D55 D58:D61 D64">
      <formula1>"A,B,C"</formula1>
    </dataValidation>
    <dataValidation type="list" allowBlank="1" showErrorMessage="1" sqref="O4:O65">
      <formula1>"長,中,短"</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pageSetUpPr fitToPage="1"/>
  </sheetPr>
  <dimension ref="A1:S52"/>
  <sheetViews>
    <sheetView tabSelected="1" view="pageBreakPreview" topLeftCell="G1" zoomScaleNormal="100" zoomScaleSheetLayoutView="100" workbookViewId="0">
      <pane ySplit="1" topLeftCell="A44" activePane="bottomLeft" state="frozen"/>
      <selection pane="bottomLeft" activeCell="G4" sqref="G4"/>
    </sheetView>
  </sheetViews>
  <sheetFormatPr defaultColWidth="12.5703125" defaultRowHeight="15.75" customHeight="1"/>
  <cols>
    <col min="1" max="1" width="15.28515625" customWidth="1"/>
    <col min="2" max="2" width="16.28515625" customWidth="1"/>
    <col min="3" max="3" width="3.140625" customWidth="1"/>
    <col min="4" max="4" width="20.28515625" customWidth="1"/>
    <col min="5" max="6" width="33.42578125" customWidth="1"/>
    <col min="7" max="7" width="52.42578125" customWidth="1"/>
    <col min="8" max="8" width="73.5703125" customWidth="1"/>
    <col min="9" max="9" width="8" bestFit="1" customWidth="1"/>
    <col min="10" max="12" width="9.140625" customWidth="1"/>
  </cols>
  <sheetData>
    <row r="1" spans="1:19" ht="13.5" thickBot="1">
      <c r="A1" s="175" t="s">
        <v>500</v>
      </c>
      <c r="B1" s="175" t="s">
        <v>501</v>
      </c>
      <c r="C1" s="193" t="s">
        <v>502</v>
      </c>
      <c r="D1" s="194"/>
      <c r="E1" s="176" t="s">
        <v>503</v>
      </c>
      <c r="F1" s="176" t="s">
        <v>504</v>
      </c>
      <c r="G1" s="186" t="s">
        <v>1742</v>
      </c>
      <c r="H1" s="177" t="s">
        <v>1732</v>
      </c>
      <c r="I1" s="177" t="s">
        <v>1733</v>
      </c>
      <c r="J1" s="177" t="s">
        <v>505</v>
      </c>
      <c r="K1" s="177" t="s">
        <v>506</v>
      </c>
      <c r="L1" s="177" t="s">
        <v>1729</v>
      </c>
      <c r="M1" s="53"/>
      <c r="N1" s="53"/>
      <c r="O1" s="53"/>
      <c r="P1" s="53"/>
      <c r="Q1" s="53"/>
      <c r="R1" s="53"/>
      <c r="S1" s="53"/>
    </row>
    <row r="2" spans="1:19" ht="51.75" thickTop="1">
      <c r="A2" s="195" t="s">
        <v>507</v>
      </c>
      <c r="B2" s="195" t="s">
        <v>508</v>
      </c>
      <c r="C2" s="197">
        <v>1</v>
      </c>
      <c r="D2" s="198" t="s">
        <v>509</v>
      </c>
      <c r="E2" s="199" t="s">
        <v>510</v>
      </c>
      <c r="F2" s="199" t="s">
        <v>511</v>
      </c>
      <c r="G2" s="173" t="s">
        <v>512</v>
      </c>
      <c r="H2" s="178" t="s">
        <v>513</v>
      </c>
      <c r="I2" s="181" t="s">
        <v>1730</v>
      </c>
      <c r="J2" s="174"/>
      <c r="K2" s="174" t="s">
        <v>1734</v>
      </c>
      <c r="L2" s="174"/>
      <c r="M2" s="53"/>
      <c r="N2" s="53"/>
      <c r="O2" s="53"/>
      <c r="P2" s="53"/>
      <c r="Q2" s="53"/>
      <c r="R2" s="53"/>
      <c r="S2" s="53"/>
    </row>
    <row r="3" spans="1:19" ht="38.25">
      <c r="A3" s="196"/>
      <c r="B3" s="188"/>
      <c r="C3" s="188"/>
      <c r="D3" s="188"/>
      <c r="E3" s="191"/>
      <c r="F3" s="191"/>
      <c r="G3" s="168" t="s">
        <v>514</v>
      </c>
      <c r="H3" s="172" t="s">
        <v>1735</v>
      </c>
      <c r="I3" s="182" t="s">
        <v>1730</v>
      </c>
      <c r="J3" s="169"/>
      <c r="K3" s="169"/>
      <c r="L3" s="169" t="s">
        <v>1736</v>
      </c>
      <c r="M3" s="53"/>
      <c r="N3" s="53"/>
      <c r="O3" s="53"/>
      <c r="P3" s="53"/>
      <c r="Q3" s="53"/>
      <c r="R3" s="53"/>
      <c r="S3" s="53"/>
    </row>
    <row r="4" spans="1:19" ht="38.25">
      <c r="A4" s="196"/>
      <c r="B4" s="188"/>
      <c r="C4" s="188"/>
      <c r="D4" s="188"/>
      <c r="E4" s="191"/>
      <c r="F4" s="191"/>
      <c r="G4" s="168" t="s">
        <v>515</v>
      </c>
      <c r="H4" s="172" t="s">
        <v>516</v>
      </c>
      <c r="I4" s="170"/>
      <c r="J4" s="170" t="s">
        <v>1736</v>
      </c>
      <c r="K4" s="170"/>
      <c r="L4" s="170"/>
      <c r="M4" s="53"/>
      <c r="N4" s="53"/>
      <c r="O4" s="53"/>
      <c r="P4" s="53"/>
      <c r="Q4" s="53"/>
      <c r="R4" s="53"/>
      <c r="S4" s="53"/>
    </row>
    <row r="5" spans="1:19" ht="38.25">
      <c r="A5" s="196"/>
      <c r="B5" s="188"/>
      <c r="C5" s="188"/>
      <c r="D5" s="188"/>
      <c r="E5" s="191"/>
      <c r="F5" s="191"/>
      <c r="G5" s="168" t="s">
        <v>517</v>
      </c>
      <c r="H5" s="172" t="s">
        <v>518</v>
      </c>
      <c r="I5" s="170"/>
      <c r="J5" s="169"/>
      <c r="K5" s="169" t="s">
        <v>1736</v>
      </c>
      <c r="L5" s="169"/>
      <c r="M5" s="53"/>
      <c r="N5" s="53"/>
      <c r="O5" s="53"/>
      <c r="P5" s="53"/>
      <c r="Q5" s="53"/>
      <c r="R5" s="53"/>
      <c r="S5" s="53"/>
    </row>
    <row r="6" spans="1:19" ht="51">
      <c r="A6" s="196"/>
      <c r="B6" s="200" t="s">
        <v>519</v>
      </c>
      <c r="C6" s="189">
        <v>2</v>
      </c>
      <c r="D6" s="187" t="s">
        <v>520</v>
      </c>
      <c r="E6" s="190" t="s">
        <v>521</v>
      </c>
      <c r="F6" s="190" t="s">
        <v>522</v>
      </c>
      <c r="G6" s="168" t="s">
        <v>523</v>
      </c>
      <c r="H6" s="172" t="s">
        <v>524</v>
      </c>
      <c r="I6" s="170"/>
      <c r="J6" s="169" t="s">
        <v>1736</v>
      </c>
      <c r="K6" s="169"/>
      <c r="L6" s="169"/>
      <c r="M6" s="53"/>
      <c r="N6" s="53"/>
      <c r="O6" s="53"/>
      <c r="P6" s="53"/>
      <c r="Q6" s="53"/>
      <c r="R6" s="53"/>
      <c r="S6" s="53"/>
    </row>
    <row r="7" spans="1:19" ht="51">
      <c r="A7" s="196"/>
      <c r="B7" s="188"/>
      <c r="C7" s="188"/>
      <c r="D7" s="188"/>
      <c r="E7" s="191"/>
      <c r="F7" s="191"/>
      <c r="G7" s="168" t="s">
        <v>525</v>
      </c>
      <c r="H7" s="172" t="s">
        <v>526</v>
      </c>
      <c r="I7" s="170"/>
      <c r="J7" s="169" t="s">
        <v>1736</v>
      </c>
      <c r="K7" s="169"/>
      <c r="L7" s="169"/>
      <c r="M7" s="53"/>
      <c r="N7" s="53"/>
      <c r="O7" s="53"/>
      <c r="P7" s="53"/>
      <c r="Q7" s="53"/>
      <c r="R7" s="53"/>
      <c r="S7" s="53"/>
    </row>
    <row r="8" spans="1:19" ht="51">
      <c r="A8" s="196"/>
      <c r="B8" s="188"/>
      <c r="C8" s="188"/>
      <c r="D8" s="188"/>
      <c r="E8" s="191"/>
      <c r="F8" s="191"/>
      <c r="G8" s="168" t="s">
        <v>527</v>
      </c>
      <c r="H8" s="172" t="s">
        <v>528</v>
      </c>
      <c r="I8" s="182" t="s">
        <v>1730</v>
      </c>
      <c r="J8" s="169" t="s">
        <v>1736</v>
      </c>
      <c r="K8" s="169"/>
      <c r="L8" s="169"/>
      <c r="M8" s="53"/>
      <c r="N8" s="53"/>
      <c r="O8" s="53"/>
      <c r="P8" s="53"/>
      <c r="Q8" s="53"/>
      <c r="R8" s="53"/>
      <c r="S8" s="53"/>
    </row>
    <row r="9" spans="1:19" ht="51">
      <c r="A9" s="196"/>
      <c r="B9" s="188"/>
      <c r="C9" s="188"/>
      <c r="D9" s="188"/>
      <c r="E9" s="191"/>
      <c r="F9" s="191"/>
      <c r="G9" s="168" t="s">
        <v>529</v>
      </c>
      <c r="H9" s="172" t="s">
        <v>530</v>
      </c>
      <c r="I9" s="170"/>
      <c r="J9" s="169" t="s">
        <v>1736</v>
      </c>
      <c r="K9" s="169"/>
      <c r="L9" s="169"/>
      <c r="M9" s="53"/>
      <c r="N9" s="53"/>
      <c r="O9" s="53"/>
      <c r="P9" s="53"/>
      <c r="Q9" s="53"/>
      <c r="R9" s="53"/>
      <c r="S9" s="53"/>
    </row>
    <row r="10" spans="1:19" ht="51">
      <c r="A10" s="200" t="s">
        <v>531</v>
      </c>
      <c r="B10" s="200" t="s">
        <v>532</v>
      </c>
      <c r="C10" s="189">
        <v>3</v>
      </c>
      <c r="D10" s="187" t="s">
        <v>533</v>
      </c>
      <c r="E10" s="190" t="s">
        <v>534</v>
      </c>
      <c r="F10" s="190" t="s">
        <v>535</v>
      </c>
      <c r="G10" s="168" t="s">
        <v>536</v>
      </c>
      <c r="H10" s="172" t="s">
        <v>537</v>
      </c>
      <c r="I10" s="170"/>
      <c r="J10" s="169"/>
      <c r="K10" s="169" t="s">
        <v>1736</v>
      </c>
      <c r="L10" s="169"/>
      <c r="M10" s="53"/>
      <c r="N10" s="53"/>
      <c r="O10" s="53"/>
      <c r="P10" s="53"/>
      <c r="Q10" s="53"/>
      <c r="R10" s="53"/>
      <c r="S10" s="53"/>
    </row>
    <row r="11" spans="1:19" ht="51">
      <c r="A11" s="196"/>
      <c r="B11" s="188"/>
      <c r="C11" s="188"/>
      <c r="D11" s="188"/>
      <c r="E11" s="191"/>
      <c r="F11" s="191"/>
      <c r="G11" s="168" t="s">
        <v>538</v>
      </c>
      <c r="H11" s="172" t="s">
        <v>539</v>
      </c>
      <c r="I11" s="170"/>
      <c r="J11" s="169"/>
      <c r="K11" s="169"/>
      <c r="L11" s="169" t="s">
        <v>1736</v>
      </c>
      <c r="M11" s="53"/>
      <c r="N11" s="53"/>
      <c r="O11" s="53"/>
      <c r="P11" s="53"/>
      <c r="Q11" s="53"/>
      <c r="R11" s="53"/>
      <c r="S11" s="53"/>
    </row>
    <row r="12" spans="1:19" ht="38.25">
      <c r="A12" s="196"/>
      <c r="B12" s="188"/>
      <c r="C12" s="188"/>
      <c r="D12" s="188"/>
      <c r="E12" s="191"/>
      <c r="F12" s="191"/>
      <c r="G12" s="168" t="s">
        <v>540</v>
      </c>
      <c r="H12" s="168" t="s">
        <v>541</v>
      </c>
      <c r="I12" s="183" t="s">
        <v>1730</v>
      </c>
      <c r="J12" s="169"/>
      <c r="K12" s="169"/>
      <c r="L12" s="169" t="s">
        <v>1736</v>
      </c>
      <c r="M12" s="53"/>
      <c r="N12" s="53"/>
      <c r="O12" s="53"/>
      <c r="P12" s="53"/>
      <c r="Q12" s="53"/>
      <c r="R12" s="53"/>
      <c r="S12" s="53"/>
    </row>
    <row r="13" spans="1:19" ht="38.25">
      <c r="A13" s="196"/>
      <c r="B13" s="188"/>
      <c r="C13" s="189">
        <v>4</v>
      </c>
      <c r="D13" s="187" t="s">
        <v>542</v>
      </c>
      <c r="E13" s="190" t="s">
        <v>543</v>
      </c>
      <c r="F13" s="190" t="s">
        <v>544</v>
      </c>
      <c r="G13" s="168" t="s">
        <v>545</v>
      </c>
      <c r="H13" s="168" t="s">
        <v>546</v>
      </c>
      <c r="I13" s="169"/>
      <c r="J13" s="169"/>
      <c r="K13" s="169" t="s">
        <v>1736</v>
      </c>
      <c r="L13" s="169"/>
      <c r="M13" s="53"/>
      <c r="N13" s="53"/>
      <c r="O13" s="53"/>
      <c r="P13" s="53"/>
      <c r="Q13" s="53"/>
      <c r="R13" s="53"/>
      <c r="S13" s="53"/>
    </row>
    <row r="14" spans="1:19" ht="51">
      <c r="A14" s="196"/>
      <c r="B14" s="188"/>
      <c r="C14" s="188"/>
      <c r="D14" s="188"/>
      <c r="E14" s="191"/>
      <c r="F14" s="191"/>
      <c r="G14" s="168" t="s">
        <v>547</v>
      </c>
      <c r="H14" s="172" t="s">
        <v>548</v>
      </c>
      <c r="I14" s="184" t="s">
        <v>1741</v>
      </c>
      <c r="J14" s="169"/>
      <c r="K14" s="169"/>
      <c r="L14" s="169" t="s">
        <v>1736</v>
      </c>
      <c r="M14" s="53"/>
      <c r="N14" s="53"/>
      <c r="O14" s="53"/>
      <c r="P14" s="53"/>
      <c r="Q14" s="53"/>
      <c r="R14" s="53"/>
      <c r="S14" s="53"/>
    </row>
    <row r="15" spans="1:19" ht="51">
      <c r="A15" s="196"/>
      <c r="B15" s="188"/>
      <c r="C15" s="188"/>
      <c r="D15" s="188"/>
      <c r="E15" s="191"/>
      <c r="F15" s="191"/>
      <c r="G15" s="168" t="s">
        <v>549</v>
      </c>
      <c r="H15" s="172" t="s">
        <v>550</v>
      </c>
      <c r="I15" s="170"/>
      <c r="J15" s="169"/>
      <c r="K15" s="169"/>
      <c r="L15" s="169" t="s">
        <v>1736</v>
      </c>
      <c r="M15" s="53"/>
      <c r="N15" s="53"/>
      <c r="O15" s="53"/>
      <c r="P15" s="53"/>
      <c r="Q15" s="53"/>
      <c r="R15" s="53"/>
      <c r="S15" s="53"/>
    </row>
    <row r="16" spans="1:19" ht="63.75">
      <c r="A16" s="196"/>
      <c r="B16" s="188"/>
      <c r="C16" s="188"/>
      <c r="D16" s="188"/>
      <c r="E16" s="191"/>
      <c r="F16" s="191"/>
      <c r="G16" s="168" t="s">
        <v>551</v>
      </c>
      <c r="H16" s="172" t="s">
        <v>552</v>
      </c>
      <c r="I16" s="170"/>
      <c r="J16" s="169"/>
      <c r="K16" s="169"/>
      <c r="L16" s="169" t="s">
        <v>1736</v>
      </c>
      <c r="M16" s="53"/>
      <c r="N16" s="53"/>
      <c r="O16" s="53"/>
      <c r="P16" s="53"/>
      <c r="Q16" s="53"/>
      <c r="R16" s="53"/>
      <c r="S16" s="53"/>
    </row>
    <row r="17" spans="1:12" ht="51">
      <c r="A17" s="196"/>
      <c r="B17" s="200" t="s">
        <v>553</v>
      </c>
      <c r="C17" s="189">
        <v>5</v>
      </c>
      <c r="D17" s="187" t="s">
        <v>554</v>
      </c>
      <c r="E17" s="190" t="s">
        <v>555</v>
      </c>
      <c r="F17" s="190" t="s">
        <v>556</v>
      </c>
      <c r="G17" s="168" t="s">
        <v>557</v>
      </c>
      <c r="H17" s="172" t="s">
        <v>558</v>
      </c>
      <c r="I17" s="170"/>
      <c r="J17" s="169" t="s">
        <v>1736</v>
      </c>
      <c r="K17" s="169"/>
      <c r="L17" s="169"/>
    </row>
    <row r="18" spans="1:12" ht="51">
      <c r="A18" s="196"/>
      <c r="B18" s="188"/>
      <c r="C18" s="188"/>
      <c r="D18" s="188"/>
      <c r="E18" s="191"/>
      <c r="F18" s="191"/>
      <c r="G18" s="168" t="s">
        <v>559</v>
      </c>
      <c r="H18" s="172" t="s">
        <v>560</v>
      </c>
      <c r="I18" s="170"/>
      <c r="J18" s="169"/>
      <c r="K18" s="169" t="s">
        <v>1736</v>
      </c>
      <c r="L18" s="169"/>
    </row>
    <row r="19" spans="1:12" ht="51">
      <c r="A19" s="196"/>
      <c r="B19" s="188"/>
      <c r="C19" s="188"/>
      <c r="D19" s="188"/>
      <c r="E19" s="191"/>
      <c r="F19" s="191"/>
      <c r="G19" s="168" t="s">
        <v>562</v>
      </c>
      <c r="H19" s="172" t="s">
        <v>563</v>
      </c>
      <c r="I19" s="170"/>
      <c r="J19" s="169"/>
      <c r="K19" s="169" t="s">
        <v>1736</v>
      </c>
      <c r="L19" s="169"/>
    </row>
    <row r="20" spans="1:12" ht="331.5">
      <c r="A20" s="196"/>
      <c r="B20" s="188"/>
      <c r="C20" s="189">
        <v>6</v>
      </c>
      <c r="D20" s="187" t="s">
        <v>564</v>
      </c>
      <c r="E20" s="190" t="s">
        <v>565</v>
      </c>
      <c r="F20" s="190" t="s">
        <v>566</v>
      </c>
      <c r="G20" s="168" t="s">
        <v>567</v>
      </c>
      <c r="H20" s="172" t="s">
        <v>1737</v>
      </c>
      <c r="I20" s="184" t="s">
        <v>1741</v>
      </c>
      <c r="J20" s="169"/>
      <c r="K20" s="169" t="s">
        <v>1736</v>
      </c>
      <c r="L20" s="169"/>
    </row>
    <row r="21" spans="1:12" ht="51">
      <c r="A21" s="196"/>
      <c r="B21" s="188"/>
      <c r="C21" s="188"/>
      <c r="D21" s="188"/>
      <c r="E21" s="191"/>
      <c r="F21" s="191"/>
      <c r="G21" s="168" t="s">
        <v>568</v>
      </c>
      <c r="H21" s="172" t="s">
        <v>569</v>
      </c>
      <c r="I21" s="170"/>
      <c r="J21" s="171"/>
      <c r="K21" s="169"/>
      <c r="L21" s="169" t="s">
        <v>1736</v>
      </c>
    </row>
    <row r="22" spans="1:12" ht="51">
      <c r="A22" s="196"/>
      <c r="B22" s="188"/>
      <c r="C22" s="188"/>
      <c r="D22" s="188"/>
      <c r="E22" s="191"/>
      <c r="F22" s="191"/>
      <c r="G22" s="168" t="s">
        <v>1738</v>
      </c>
      <c r="H22" s="172" t="s">
        <v>570</v>
      </c>
      <c r="I22" s="170"/>
      <c r="J22" s="171" t="s">
        <v>1736</v>
      </c>
      <c r="K22" s="169"/>
      <c r="L22" s="169"/>
    </row>
    <row r="23" spans="1:12" ht="38.25">
      <c r="A23" s="196"/>
      <c r="B23" s="188"/>
      <c r="C23" s="188"/>
      <c r="D23" s="188"/>
      <c r="E23" s="191"/>
      <c r="F23" s="191"/>
      <c r="G23" s="168" t="s">
        <v>571</v>
      </c>
      <c r="H23" s="172" t="s">
        <v>1739</v>
      </c>
      <c r="I23" s="170"/>
      <c r="J23" s="171"/>
      <c r="K23" s="169" t="s">
        <v>1736</v>
      </c>
      <c r="L23" s="169"/>
    </row>
    <row r="24" spans="1:12" ht="51">
      <c r="A24" s="196"/>
      <c r="B24" s="188"/>
      <c r="C24" s="189">
        <v>7</v>
      </c>
      <c r="D24" s="187" t="s">
        <v>572</v>
      </c>
      <c r="E24" s="190" t="s">
        <v>573</v>
      </c>
      <c r="F24" s="190" t="s">
        <v>574</v>
      </c>
      <c r="G24" s="168" t="s">
        <v>575</v>
      </c>
      <c r="H24" s="168" t="s">
        <v>576</v>
      </c>
      <c r="I24" s="169"/>
      <c r="J24" s="169"/>
      <c r="K24" s="169"/>
      <c r="L24" s="169" t="s">
        <v>1736</v>
      </c>
    </row>
    <row r="25" spans="1:12" ht="55.5" customHeight="1">
      <c r="A25" s="196"/>
      <c r="B25" s="188"/>
      <c r="C25" s="188"/>
      <c r="D25" s="188"/>
      <c r="E25" s="191"/>
      <c r="F25" s="191"/>
      <c r="G25" s="168" t="s">
        <v>577</v>
      </c>
      <c r="H25" s="168" t="s">
        <v>578</v>
      </c>
      <c r="I25" s="169"/>
      <c r="J25" s="169"/>
      <c r="K25" s="169"/>
      <c r="L25" s="169" t="s">
        <v>1736</v>
      </c>
    </row>
    <row r="26" spans="1:12" ht="63.75">
      <c r="A26" s="196"/>
      <c r="B26" s="188"/>
      <c r="C26" s="188"/>
      <c r="D26" s="188"/>
      <c r="E26" s="191"/>
      <c r="F26" s="191"/>
      <c r="G26" s="168" t="s">
        <v>579</v>
      </c>
      <c r="H26" s="168" t="s">
        <v>580</v>
      </c>
      <c r="I26" s="169"/>
      <c r="J26" s="169"/>
      <c r="K26" s="169"/>
      <c r="L26" s="169" t="s">
        <v>1736</v>
      </c>
    </row>
    <row r="27" spans="1:12" ht="51">
      <c r="A27" s="196"/>
      <c r="B27" s="188"/>
      <c r="C27" s="189">
        <v>8</v>
      </c>
      <c r="D27" s="187" t="s">
        <v>581</v>
      </c>
      <c r="E27" s="190" t="s">
        <v>582</v>
      </c>
      <c r="F27" s="190" t="s">
        <v>583</v>
      </c>
      <c r="G27" s="168" t="s">
        <v>584</v>
      </c>
      <c r="H27" s="168" t="s">
        <v>585</v>
      </c>
      <c r="I27" s="169"/>
      <c r="J27" s="169" t="s">
        <v>1736</v>
      </c>
      <c r="K27" s="169"/>
      <c r="L27" s="169"/>
    </row>
    <row r="28" spans="1:12" ht="51">
      <c r="A28" s="196"/>
      <c r="B28" s="188"/>
      <c r="C28" s="188"/>
      <c r="D28" s="188"/>
      <c r="E28" s="191"/>
      <c r="F28" s="191"/>
      <c r="G28" s="168" t="s">
        <v>586</v>
      </c>
      <c r="H28" s="168" t="s">
        <v>1731</v>
      </c>
      <c r="I28" s="179" t="s">
        <v>1741</v>
      </c>
      <c r="J28" s="169"/>
      <c r="K28" s="169" t="s">
        <v>1736</v>
      </c>
      <c r="L28" s="169"/>
    </row>
    <row r="29" spans="1:12" ht="51">
      <c r="A29" s="196"/>
      <c r="B29" s="188"/>
      <c r="C29" s="188"/>
      <c r="D29" s="188"/>
      <c r="E29" s="191"/>
      <c r="F29" s="191"/>
      <c r="G29" s="168" t="s">
        <v>587</v>
      </c>
      <c r="H29" s="168" t="s">
        <v>588</v>
      </c>
      <c r="I29" s="169"/>
      <c r="J29" s="169" t="s">
        <v>1736</v>
      </c>
      <c r="K29" s="169"/>
      <c r="L29" s="169"/>
    </row>
    <row r="30" spans="1:12" ht="51">
      <c r="A30" s="196"/>
      <c r="B30" s="188"/>
      <c r="C30" s="188"/>
      <c r="D30" s="188"/>
      <c r="E30" s="191"/>
      <c r="F30" s="191"/>
      <c r="G30" s="168" t="s">
        <v>589</v>
      </c>
      <c r="H30" s="168" t="s">
        <v>590</v>
      </c>
      <c r="I30" s="169"/>
      <c r="J30" s="169"/>
      <c r="K30" s="169"/>
      <c r="L30" s="169" t="s">
        <v>1736</v>
      </c>
    </row>
    <row r="31" spans="1:12" ht="51">
      <c r="A31" s="196"/>
      <c r="B31" s="188"/>
      <c r="C31" s="189">
        <v>9</v>
      </c>
      <c r="D31" s="187" t="s">
        <v>591</v>
      </c>
      <c r="E31" s="190" t="s">
        <v>592</v>
      </c>
      <c r="F31" s="190" t="s">
        <v>593</v>
      </c>
      <c r="G31" s="168" t="s">
        <v>594</v>
      </c>
      <c r="H31" s="168" t="s">
        <v>595</v>
      </c>
      <c r="I31" s="169"/>
      <c r="J31" s="169"/>
      <c r="K31" s="169"/>
      <c r="L31" s="169" t="s">
        <v>1736</v>
      </c>
    </row>
    <row r="32" spans="1:12" ht="51">
      <c r="A32" s="196"/>
      <c r="B32" s="188"/>
      <c r="C32" s="188"/>
      <c r="D32" s="188"/>
      <c r="E32" s="191"/>
      <c r="F32" s="191"/>
      <c r="G32" s="168" t="s">
        <v>596</v>
      </c>
      <c r="H32" s="168" t="s">
        <v>597</v>
      </c>
      <c r="I32" s="169"/>
      <c r="J32" s="169"/>
      <c r="K32" s="169"/>
      <c r="L32" s="169" t="s">
        <v>1736</v>
      </c>
    </row>
    <row r="33" spans="1:12" ht="51">
      <c r="A33" s="196"/>
      <c r="B33" s="188"/>
      <c r="C33" s="188"/>
      <c r="D33" s="188"/>
      <c r="E33" s="191"/>
      <c r="F33" s="191"/>
      <c r="G33" s="168" t="s">
        <v>598</v>
      </c>
      <c r="H33" s="168" t="s">
        <v>599</v>
      </c>
      <c r="I33" s="169"/>
      <c r="J33" s="169" t="s">
        <v>1736</v>
      </c>
      <c r="K33" s="169"/>
      <c r="L33" s="169"/>
    </row>
    <row r="34" spans="1:12" ht="51">
      <c r="A34" s="196"/>
      <c r="B34" s="188"/>
      <c r="C34" s="188"/>
      <c r="D34" s="188"/>
      <c r="E34" s="191"/>
      <c r="F34" s="191"/>
      <c r="G34" s="168" t="s">
        <v>600</v>
      </c>
      <c r="H34" s="168" t="s">
        <v>601</v>
      </c>
      <c r="I34" s="169"/>
      <c r="J34" s="169"/>
      <c r="K34" s="169" t="s">
        <v>1736</v>
      </c>
      <c r="L34" s="169"/>
    </row>
    <row r="35" spans="1:12" ht="52.5" customHeight="1">
      <c r="A35" s="196"/>
      <c r="B35" s="188"/>
      <c r="C35" s="188"/>
      <c r="D35" s="188"/>
      <c r="E35" s="191"/>
      <c r="F35" s="191"/>
      <c r="G35" s="168" t="s">
        <v>602</v>
      </c>
      <c r="H35" s="168" t="s">
        <v>603</v>
      </c>
      <c r="I35" s="169"/>
      <c r="J35" s="169"/>
      <c r="K35" s="169"/>
      <c r="L35" s="169" t="s">
        <v>1736</v>
      </c>
    </row>
    <row r="36" spans="1:12" ht="51">
      <c r="A36" s="200" t="s">
        <v>604</v>
      </c>
      <c r="B36" s="200" t="s">
        <v>605</v>
      </c>
      <c r="C36" s="189">
        <v>10</v>
      </c>
      <c r="D36" s="187" t="s">
        <v>606</v>
      </c>
      <c r="E36" s="190" t="s">
        <v>607</v>
      </c>
      <c r="F36" s="190" t="s">
        <v>608</v>
      </c>
      <c r="G36" s="168" t="s">
        <v>609</v>
      </c>
      <c r="H36" s="168" t="s">
        <v>610</v>
      </c>
      <c r="I36" s="169"/>
      <c r="J36" s="169"/>
      <c r="K36" s="169"/>
      <c r="L36" s="169" t="s">
        <v>1736</v>
      </c>
    </row>
    <row r="37" spans="1:12" ht="63.75">
      <c r="A37" s="196"/>
      <c r="B37" s="188"/>
      <c r="C37" s="188"/>
      <c r="D37" s="188"/>
      <c r="E37" s="191"/>
      <c r="F37" s="191"/>
      <c r="G37" s="168" t="s">
        <v>611</v>
      </c>
      <c r="H37" s="168" t="s">
        <v>612</v>
      </c>
      <c r="I37" s="169"/>
      <c r="J37" s="169"/>
      <c r="K37" s="169"/>
      <c r="L37" s="169" t="s">
        <v>1736</v>
      </c>
    </row>
    <row r="38" spans="1:12" ht="38.25">
      <c r="A38" s="196"/>
      <c r="B38" s="188"/>
      <c r="C38" s="188"/>
      <c r="D38" s="188"/>
      <c r="E38" s="191"/>
      <c r="F38" s="191"/>
      <c r="G38" s="168" t="s">
        <v>613</v>
      </c>
      <c r="H38" s="168" t="s">
        <v>1740</v>
      </c>
      <c r="I38" s="169"/>
      <c r="J38" s="169"/>
      <c r="K38" s="169"/>
      <c r="L38" s="169" t="s">
        <v>1736</v>
      </c>
    </row>
    <row r="39" spans="1:12" ht="63.75">
      <c r="A39" s="196"/>
      <c r="B39" s="188"/>
      <c r="C39" s="189">
        <v>11</v>
      </c>
      <c r="D39" s="192" t="s">
        <v>614</v>
      </c>
      <c r="E39" s="190" t="s">
        <v>615</v>
      </c>
      <c r="F39" s="190" t="s">
        <v>616</v>
      </c>
      <c r="G39" s="168" t="s">
        <v>617</v>
      </c>
      <c r="H39" s="168" t="s">
        <v>618</v>
      </c>
      <c r="I39" s="169"/>
      <c r="J39" s="169"/>
      <c r="K39" s="169" t="s">
        <v>1736</v>
      </c>
      <c r="L39" s="169"/>
    </row>
    <row r="40" spans="1:12" ht="51">
      <c r="A40" s="196"/>
      <c r="B40" s="188"/>
      <c r="C40" s="188"/>
      <c r="D40" s="188"/>
      <c r="E40" s="191"/>
      <c r="F40" s="191"/>
      <c r="G40" s="168" t="s">
        <v>619</v>
      </c>
      <c r="H40" s="172" t="s">
        <v>620</v>
      </c>
      <c r="I40" s="170"/>
      <c r="J40" s="170" t="s">
        <v>1736</v>
      </c>
      <c r="K40" s="170"/>
      <c r="L40" s="170"/>
    </row>
    <row r="41" spans="1:12" ht="38.25">
      <c r="A41" s="196"/>
      <c r="B41" s="188"/>
      <c r="C41" s="188"/>
      <c r="D41" s="188"/>
      <c r="E41" s="191"/>
      <c r="F41" s="191"/>
      <c r="G41" s="168" t="s">
        <v>621</v>
      </c>
      <c r="H41" s="168" t="s">
        <v>622</v>
      </c>
      <c r="I41" s="169"/>
      <c r="J41" s="169"/>
      <c r="K41" s="169" t="s">
        <v>1736</v>
      </c>
      <c r="L41" s="169"/>
    </row>
    <row r="42" spans="1:12" ht="51" customHeight="1">
      <c r="A42" s="196"/>
      <c r="B42" s="188"/>
      <c r="C42" s="188"/>
      <c r="D42" s="188"/>
      <c r="E42" s="191"/>
      <c r="F42" s="191"/>
      <c r="G42" s="168" t="s">
        <v>623</v>
      </c>
      <c r="H42" s="168" t="s">
        <v>624</v>
      </c>
      <c r="I42" s="169"/>
      <c r="J42" s="169"/>
      <c r="K42" s="169" t="s">
        <v>1736</v>
      </c>
      <c r="L42" s="169"/>
    </row>
    <row r="43" spans="1:12" ht="63.75">
      <c r="A43" s="196"/>
      <c r="B43" s="200" t="s">
        <v>625</v>
      </c>
      <c r="C43" s="189">
        <v>12</v>
      </c>
      <c r="D43" s="187" t="s">
        <v>626</v>
      </c>
      <c r="E43" s="190" t="s">
        <v>627</v>
      </c>
      <c r="F43" s="190" t="s">
        <v>628</v>
      </c>
      <c r="G43" s="168" t="s">
        <v>629</v>
      </c>
      <c r="H43" s="168" t="s">
        <v>630</v>
      </c>
      <c r="I43" s="185" t="s">
        <v>1741</v>
      </c>
      <c r="J43" s="169"/>
      <c r="K43" s="169" t="s">
        <v>1736</v>
      </c>
      <c r="L43" s="169"/>
    </row>
    <row r="44" spans="1:12" ht="51">
      <c r="A44" s="196"/>
      <c r="B44" s="188"/>
      <c r="C44" s="188"/>
      <c r="D44" s="188"/>
      <c r="E44" s="191"/>
      <c r="F44" s="191"/>
      <c r="G44" s="168" t="s">
        <v>631</v>
      </c>
      <c r="H44" s="168" t="s">
        <v>632</v>
      </c>
      <c r="I44" s="169"/>
      <c r="J44" s="169"/>
      <c r="K44" s="169"/>
      <c r="L44" s="169" t="s">
        <v>1736</v>
      </c>
    </row>
    <row r="45" spans="1:12" ht="63.75">
      <c r="A45" s="196"/>
      <c r="B45" s="188"/>
      <c r="C45" s="188"/>
      <c r="D45" s="188"/>
      <c r="E45" s="191"/>
      <c r="F45" s="191"/>
      <c r="G45" s="168" t="s">
        <v>633</v>
      </c>
      <c r="H45" s="168" t="s">
        <v>634</v>
      </c>
      <c r="I45" s="169"/>
      <c r="J45" s="169"/>
      <c r="K45" s="180" t="s">
        <v>1730</v>
      </c>
      <c r="L45" s="169"/>
    </row>
    <row r="46" spans="1:12" ht="63.75">
      <c r="A46" s="196"/>
      <c r="B46" s="188"/>
      <c r="C46" s="188"/>
      <c r="D46" s="188"/>
      <c r="E46" s="191"/>
      <c r="F46" s="191"/>
      <c r="G46" s="168" t="s">
        <v>635</v>
      </c>
      <c r="H46" s="168" t="s">
        <v>636</v>
      </c>
      <c r="I46" s="185" t="s">
        <v>1741</v>
      </c>
      <c r="J46" s="169"/>
      <c r="K46" s="169" t="s">
        <v>1736</v>
      </c>
      <c r="L46" s="169"/>
    </row>
    <row r="47" spans="1:12" ht="12.75">
      <c r="A47" s="54"/>
      <c r="B47" s="55"/>
      <c r="C47" s="54"/>
      <c r="D47" s="53"/>
      <c r="E47" s="54"/>
      <c r="F47" s="54"/>
      <c r="G47" s="53"/>
      <c r="H47" s="56"/>
      <c r="I47" s="55">
        <f>COUNTIF(I2:I46,"〇")</f>
        <v>9</v>
      </c>
      <c r="J47" s="55">
        <f>COUNTIF(J2:J46,"〇")</f>
        <v>11</v>
      </c>
      <c r="K47" s="55">
        <f>COUNTIF(K2:K46,"〇")</f>
        <v>16</v>
      </c>
      <c r="L47" s="55">
        <f>COUNTIF(L2:L46,"〇")</f>
        <v>18</v>
      </c>
    </row>
    <row r="49" ht="12.75"/>
    <row r="50" ht="12.75"/>
    <row r="51" ht="12.75"/>
    <row r="52" ht="12.75"/>
  </sheetData>
  <mergeCells count="58">
    <mergeCell ref="B17:B35"/>
    <mergeCell ref="F27:F30"/>
    <mergeCell ref="F36:F38"/>
    <mergeCell ref="C27:C30"/>
    <mergeCell ref="C31:C35"/>
    <mergeCell ref="D31:D35"/>
    <mergeCell ref="E31:E35"/>
    <mergeCell ref="F31:F35"/>
    <mergeCell ref="C36:C38"/>
    <mergeCell ref="C20:C23"/>
    <mergeCell ref="C24:C26"/>
    <mergeCell ref="D24:D26"/>
    <mergeCell ref="D27:D30"/>
    <mergeCell ref="E27:E30"/>
    <mergeCell ref="E20:E23"/>
    <mergeCell ref="F20:F23"/>
    <mergeCell ref="F2:F5"/>
    <mergeCell ref="A36:A46"/>
    <mergeCell ref="B36:B42"/>
    <mergeCell ref="B43:B46"/>
    <mergeCell ref="E6:E9"/>
    <mergeCell ref="F6:F9"/>
    <mergeCell ref="E10:E12"/>
    <mergeCell ref="F10:F12"/>
    <mergeCell ref="F13:F16"/>
    <mergeCell ref="C17:C19"/>
    <mergeCell ref="D17:D19"/>
    <mergeCell ref="E17:E19"/>
    <mergeCell ref="F17:F19"/>
    <mergeCell ref="B2:B5"/>
    <mergeCell ref="B6:B9"/>
    <mergeCell ref="A10:A35"/>
    <mergeCell ref="E13:E16"/>
    <mergeCell ref="C1:D1"/>
    <mergeCell ref="A2:A9"/>
    <mergeCell ref="C2:C5"/>
    <mergeCell ref="D2:D5"/>
    <mergeCell ref="E2:E5"/>
    <mergeCell ref="B10:B16"/>
    <mergeCell ref="C6:C9"/>
    <mergeCell ref="D6:D9"/>
    <mergeCell ref="C10:C12"/>
    <mergeCell ref="D10:D12"/>
    <mergeCell ref="C13:C16"/>
    <mergeCell ref="D13:D16"/>
    <mergeCell ref="D20:D23"/>
    <mergeCell ref="C43:C46"/>
    <mergeCell ref="D43:D46"/>
    <mergeCell ref="E43:E46"/>
    <mergeCell ref="F43:F46"/>
    <mergeCell ref="D36:D38"/>
    <mergeCell ref="E36:E38"/>
    <mergeCell ref="C39:C42"/>
    <mergeCell ref="D39:D42"/>
    <mergeCell ref="E39:E42"/>
    <mergeCell ref="F39:F42"/>
    <mergeCell ref="E24:E26"/>
    <mergeCell ref="F24:F26"/>
  </mergeCells>
  <phoneticPr fontId="53"/>
  <printOptions horizontalCentered="1" gridLines="1"/>
  <pageMargins left="0.59055118110236227" right="0.59055118110236227" top="0.59055118110236227" bottom="0.59055118110236227" header="0" footer="0"/>
  <pageSetup paperSize="8" scale="70" fitToHeight="0" pageOrder="overThenDown" orientation="landscape" cellComments="atEn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0"/>
  <sheetViews>
    <sheetView workbookViewId="0"/>
  </sheetViews>
  <sheetFormatPr defaultColWidth="12.5703125" defaultRowHeight="15.75" customHeight="1"/>
  <cols>
    <col min="1" max="1" width="3.42578125" customWidth="1"/>
    <col min="2" max="2" width="39.7109375" customWidth="1"/>
    <col min="3" max="3" width="62.42578125" customWidth="1"/>
    <col min="4" max="4" width="49" customWidth="1"/>
    <col min="5" max="5" width="46.42578125" customWidth="1"/>
  </cols>
  <sheetData>
    <row r="1" spans="1:5">
      <c r="A1" s="58" t="s">
        <v>638</v>
      </c>
      <c r="B1" s="59"/>
      <c r="C1" s="59"/>
      <c r="D1" s="59"/>
      <c r="E1" s="59"/>
    </row>
    <row r="2" spans="1:5">
      <c r="A2" s="60"/>
      <c r="B2" s="60"/>
      <c r="C2" s="59"/>
      <c r="D2" s="59"/>
      <c r="E2" s="59"/>
    </row>
    <row r="3" spans="1:5">
      <c r="A3" s="61" t="s">
        <v>639</v>
      </c>
      <c r="B3" s="61" t="s">
        <v>640</v>
      </c>
      <c r="C3" s="62"/>
      <c r="D3" s="62"/>
      <c r="E3" s="62"/>
    </row>
    <row r="4" spans="1:5">
      <c r="A4" s="59"/>
      <c r="B4" s="59" t="s">
        <v>641</v>
      </c>
      <c r="C4" s="59"/>
      <c r="D4" s="59"/>
      <c r="E4" s="59"/>
    </row>
    <row r="5" spans="1:5">
      <c r="A5" s="59"/>
      <c r="B5" s="59" t="s">
        <v>642</v>
      </c>
      <c r="C5" s="59"/>
      <c r="D5" s="59"/>
      <c r="E5" s="59"/>
    </row>
    <row r="6" spans="1:5">
      <c r="A6" s="59"/>
      <c r="B6" s="59" t="s">
        <v>643</v>
      </c>
      <c r="C6" s="59"/>
      <c r="D6" s="59"/>
      <c r="E6" s="59"/>
    </row>
    <row r="7" spans="1:5">
      <c r="A7" s="59"/>
      <c r="B7" s="59"/>
      <c r="C7" s="59"/>
      <c r="D7" s="59"/>
      <c r="E7" s="59"/>
    </row>
    <row r="8" spans="1:5">
      <c r="A8" s="61" t="s">
        <v>644</v>
      </c>
      <c r="B8" s="61" t="s">
        <v>645</v>
      </c>
      <c r="C8" s="62"/>
      <c r="D8" s="62"/>
      <c r="E8" s="62"/>
    </row>
    <row r="9" spans="1:5">
      <c r="A9" s="59"/>
      <c r="B9" s="59" t="s">
        <v>646</v>
      </c>
      <c r="C9" s="59" t="s">
        <v>647</v>
      </c>
      <c r="D9" s="59"/>
      <c r="E9" s="59"/>
    </row>
    <row r="10" spans="1:5">
      <c r="A10" s="59" t="s">
        <v>648</v>
      </c>
      <c r="B10" s="59" t="s">
        <v>649</v>
      </c>
      <c r="C10" s="59" t="s">
        <v>650</v>
      </c>
      <c r="D10" s="59"/>
      <c r="E10" s="59"/>
    </row>
    <row r="11" spans="1:5">
      <c r="A11" s="59" t="s">
        <v>651</v>
      </c>
      <c r="B11" s="59" t="s">
        <v>652</v>
      </c>
      <c r="C11" s="59" t="s">
        <v>653</v>
      </c>
      <c r="D11" s="59"/>
      <c r="E11" s="59"/>
    </row>
    <row r="12" spans="1:5">
      <c r="A12" s="59" t="s">
        <v>654</v>
      </c>
      <c r="B12" s="59" t="s">
        <v>655</v>
      </c>
      <c r="C12" s="59" t="s">
        <v>656</v>
      </c>
      <c r="D12" s="59"/>
      <c r="E12" s="59"/>
    </row>
    <row r="13" spans="1:5">
      <c r="A13" s="59"/>
      <c r="B13" s="59"/>
      <c r="C13" s="59"/>
      <c r="D13" s="59"/>
      <c r="E13" s="59"/>
    </row>
    <row r="14" spans="1:5">
      <c r="A14" s="61" t="s">
        <v>657</v>
      </c>
      <c r="B14" s="61" t="s">
        <v>658</v>
      </c>
      <c r="C14" s="62"/>
      <c r="D14" s="62"/>
      <c r="E14" s="62"/>
    </row>
    <row r="15" spans="1:5">
      <c r="A15" s="59"/>
      <c r="B15" s="59" t="s">
        <v>502</v>
      </c>
      <c r="C15" s="59" t="s">
        <v>659</v>
      </c>
      <c r="D15" s="59"/>
      <c r="E15" s="59" t="s">
        <v>660</v>
      </c>
    </row>
    <row r="16" spans="1:5">
      <c r="A16" s="59" t="s">
        <v>648</v>
      </c>
      <c r="B16" s="59" t="s">
        <v>661</v>
      </c>
      <c r="C16" s="59" t="s">
        <v>662</v>
      </c>
      <c r="D16" s="59"/>
      <c r="E16" s="59" t="s">
        <v>663</v>
      </c>
    </row>
    <row r="17" spans="1:5">
      <c r="A17" s="59" t="s">
        <v>651</v>
      </c>
      <c r="B17" s="59" t="s">
        <v>664</v>
      </c>
      <c r="C17" s="59" t="s">
        <v>665</v>
      </c>
      <c r="D17" s="59"/>
      <c r="E17" s="59" t="s">
        <v>663</v>
      </c>
    </row>
    <row r="18" spans="1:5">
      <c r="A18" s="59" t="s">
        <v>654</v>
      </c>
      <c r="B18" s="59" t="s">
        <v>666</v>
      </c>
      <c r="C18" s="59" t="s">
        <v>667</v>
      </c>
      <c r="D18" s="59"/>
      <c r="E18" s="59" t="s">
        <v>668</v>
      </c>
    </row>
    <row r="19" spans="1:5">
      <c r="A19" s="59" t="s">
        <v>669</v>
      </c>
      <c r="B19" s="59" t="s">
        <v>670</v>
      </c>
      <c r="C19" s="59" t="s">
        <v>671</v>
      </c>
      <c r="D19" s="59"/>
      <c r="E19" s="59" t="s">
        <v>668</v>
      </c>
    </row>
    <row r="20" spans="1:5">
      <c r="A20" s="59" t="s">
        <v>669</v>
      </c>
      <c r="B20" s="59" t="s">
        <v>672</v>
      </c>
      <c r="C20" s="59" t="s">
        <v>671</v>
      </c>
      <c r="D20" s="59"/>
      <c r="E20" s="59" t="s">
        <v>673</v>
      </c>
    </row>
    <row r="21" spans="1:5">
      <c r="A21" s="59" t="s">
        <v>674</v>
      </c>
      <c r="B21" s="59" t="s">
        <v>675</v>
      </c>
      <c r="C21" s="59" t="s">
        <v>676</v>
      </c>
      <c r="D21" s="59"/>
      <c r="E21" s="59" t="s">
        <v>673</v>
      </c>
    </row>
    <row r="22" spans="1:5">
      <c r="A22" s="59" t="s">
        <v>677</v>
      </c>
      <c r="B22" s="59" t="s">
        <v>678</v>
      </c>
      <c r="C22" s="59" t="s">
        <v>679</v>
      </c>
      <c r="D22" s="59"/>
      <c r="E22" s="59" t="s">
        <v>680</v>
      </c>
    </row>
    <row r="23" spans="1:5">
      <c r="A23" s="59"/>
      <c r="B23" s="59"/>
      <c r="C23" s="59"/>
      <c r="D23" s="59"/>
      <c r="E23" s="59"/>
    </row>
    <row r="24" spans="1:5">
      <c r="A24" s="61" t="s">
        <v>681</v>
      </c>
      <c r="B24" s="61" t="s">
        <v>682</v>
      </c>
      <c r="C24" s="62"/>
      <c r="D24" s="62"/>
      <c r="E24" s="62"/>
    </row>
    <row r="25" spans="1:5">
      <c r="A25" s="59"/>
      <c r="B25" s="59" t="s">
        <v>501</v>
      </c>
      <c r="C25" s="59" t="s">
        <v>10</v>
      </c>
      <c r="D25" s="59"/>
      <c r="E25" s="59" t="s">
        <v>683</v>
      </c>
    </row>
    <row r="26" spans="1:5">
      <c r="A26" s="59" t="s">
        <v>648</v>
      </c>
      <c r="B26" s="59" t="s">
        <v>508</v>
      </c>
      <c r="C26" s="59" t="s">
        <v>684</v>
      </c>
      <c r="D26" s="59"/>
      <c r="E26" s="59" t="s">
        <v>661</v>
      </c>
    </row>
    <row r="27" spans="1:5">
      <c r="A27" s="59" t="s">
        <v>651</v>
      </c>
      <c r="B27" s="59" t="s">
        <v>519</v>
      </c>
      <c r="C27" s="59" t="s">
        <v>685</v>
      </c>
      <c r="D27" s="59"/>
      <c r="E27" s="59" t="s">
        <v>661</v>
      </c>
    </row>
    <row r="28" spans="1:5">
      <c r="A28" s="59" t="s">
        <v>654</v>
      </c>
      <c r="B28" s="59" t="s">
        <v>686</v>
      </c>
      <c r="C28" s="59" t="s">
        <v>687</v>
      </c>
      <c r="D28" s="59"/>
      <c r="E28" s="59" t="s">
        <v>666</v>
      </c>
    </row>
    <row r="29" spans="1:5">
      <c r="A29" s="59" t="s">
        <v>669</v>
      </c>
      <c r="B29" s="59" t="s">
        <v>688</v>
      </c>
      <c r="C29" s="59" t="s">
        <v>689</v>
      </c>
      <c r="D29" s="59"/>
      <c r="E29" s="59" t="s">
        <v>690</v>
      </c>
    </row>
    <row r="30" spans="1:5">
      <c r="A30" s="59" t="s">
        <v>674</v>
      </c>
      <c r="B30" s="59" t="s">
        <v>691</v>
      </c>
      <c r="C30" s="59" t="s">
        <v>692</v>
      </c>
      <c r="D30" s="59"/>
      <c r="E30" s="59" t="s">
        <v>675</v>
      </c>
    </row>
    <row r="31" spans="1:5">
      <c r="A31" s="59" t="s">
        <v>677</v>
      </c>
      <c r="B31" s="59" t="s">
        <v>693</v>
      </c>
      <c r="C31" s="59" t="s">
        <v>694</v>
      </c>
      <c r="D31" s="59"/>
      <c r="E31" s="59" t="s">
        <v>678</v>
      </c>
    </row>
    <row r="33" spans="1:5">
      <c r="A33" s="61" t="s">
        <v>695</v>
      </c>
      <c r="B33" s="61" t="s">
        <v>696</v>
      </c>
      <c r="C33" s="62"/>
      <c r="D33" s="62"/>
      <c r="E33" s="62"/>
    </row>
    <row r="34" spans="1:5">
      <c r="A34" s="59"/>
      <c r="B34" s="59" t="s">
        <v>501</v>
      </c>
      <c r="C34" s="59" t="s">
        <v>697</v>
      </c>
      <c r="D34" s="9" t="s">
        <v>502</v>
      </c>
      <c r="E34" s="9" t="s">
        <v>500</v>
      </c>
    </row>
    <row r="35" spans="1:5">
      <c r="A35" s="59" t="s">
        <v>648</v>
      </c>
      <c r="B35" s="63" t="s">
        <v>508</v>
      </c>
      <c r="C35" s="59" t="s">
        <v>698</v>
      </c>
      <c r="D35" s="9" t="s">
        <v>661</v>
      </c>
      <c r="E35" s="9" t="s">
        <v>663</v>
      </c>
    </row>
    <row r="36" spans="1:5">
      <c r="A36" s="59" t="s">
        <v>651</v>
      </c>
      <c r="B36" s="63" t="s">
        <v>519</v>
      </c>
      <c r="C36" s="59" t="s">
        <v>699</v>
      </c>
      <c r="D36" s="59" t="s">
        <v>664</v>
      </c>
      <c r="E36" s="9" t="s">
        <v>663</v>
      </c>
    </row>
    <row r="37" spans="1:5">
      <c r="A37" s="59" t="s">
        <v>654</v>
      </c>
      <c r="B37" s="63" t="s">
        <v>686</v>
      </c>
      <c r="C37" s="59" t="s">
        <v>700</v>
      </c>
      <c r="D37" s="9" t="s">
        <v>666</v>
      </c>
      <c r="E37" s="9" t="s">
        <v>668</v>
      </c>
    </row>
    <row r="38" spans="1:5">
      <c r="A38" s="59" t="s">
        <v>669</v>
      </c>
      <c r="B38" s="63" t="s">
        <v>688</v>
      </c>
      <c r="C38" s="59" t="s">
        <v>701</v>
      </c>
      <c r="D38" s="9" t="s">
        <v>702</v>
      </c>
      <c r="E38" s="9" t="s">
        <v>703</v>
      </c>
    </row>
    <row r="39" spans="1:5">
      <c r="A39" s="59" t="s">
        <v>674</v>
      </c>
      <c r="B39" s="63" t="s">
        <v>691</v>
      </c>
      <c r="C39" s="59" t="s">
        <v>704</v>
      </c>
      <c r="D39" s="9" t="s">
        <v>675</v>
      </c>
      <c r="E39" s="9" t="s">
        <v>673</v>
      </c>
    </row>
    <row r="40" spans="1:5">
      <c r="A40" s="59" t="s">
        <v>677</v>
      </c>
      <c r="B40" s="63" t="s">
        <v>705</v>
      </c>
      <c r="C40" s="59" t="s">
        <v>706</v>
      </c>
      <c r="D40" s="9" t="s">
        <v>678</v>
      </c>
      <c r="E40" s="9" t="s">
        <v>680</v>
      </c>
    </row>
  </sheetData>
  <phoneticPr fontId="5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2:F48"/>
  <sheetViews>
    <sheetView workbookViewId="0"/>
  </sheetViews>
  <sheetFormatPr defaultColWidth="12.5703125" defaultRowHeight="15.75" customHeight="1"/>
  <cols>
    <col min="1" max="1" width="7.42578125" customWidth="1"/>
  </cols>
  <sheetData>
    <row r="2" spans="2:6">
      <c r="B2" s="4" t="s">
        <v>707</v>
      </c>
      <c r="C2" s="4" t="s">
        <v>649</v>
      </c>
    </row>
    <row r="3" spans="2:6">
      <c r="B3" s="4"/>
      <c r="C3" s="4" t="s">
        <v>502</v>
      </c>
      <c r="D3" s="4" t="s">
        <v>661</v>
      </c>
    </row>
    <row r="4" spans="2:6">
      <c r="B4" s="4"/>
      <c r="D4" s="4" t="s">
        <v>501</v>
      </c>
      <c r="E4" s="4" t="s">
        <v>508</v>
      </c>
    </row>
    <row r="5" spans="2:6">
      <c r="B5" s="4"/>
      <c r="E5" s="4" t="s">
        <v>708</v>
      </c>
      <c r="F5" s="5" t="s">
        <v>709</v>
      </c>
    </row>
    <row r="6" spans="2:6">
      <c r="F6" s="5" t="s">
        <v>710</v>
      </c>
    </row>
    <row r="7" spans="2:6">
      <c r="F7" s="5" t="s">
        <v>711</v>
      </c>
    </row>
    <row r="8" spans="2:6">
      <c r="F8" s="5" t="s">
        <v>712</v>
      </c>
    </row>
    <row r="9" spans="2:6">
      <c r="B9" s="5"/>
      <c r="C9" s="5" t="s">
        <v>502</v>
      </c>
      <c r="D9" s="5" t="s">
        <v>664</v>
      </c>
      <c r="E9" s="5"/>
      <c r="F9" s="5"/>
    </row>
    <row r="10" spans="2:6">
      <c r="B10" s="5"/>
      <c r="C10" s="5"/>
      <c r="D10" s="5" t="s">
        <v>501</v>
      </c>
      <c r="E10" s="5" t="s">
        <v>519</v>
      </c>
      <c r="F10" s="5"/>
    </row>
    <row r="11" spans="2:6">
      <c r="B11" s="5"/>
      <c r="C11" s="5"/>
      <c r="D11" s="5"/>
      <c r="E11" s="5" t="s">
        <v>708</v>
      </c>
      <c r="F11" s="59" t="s">
        <v>709</v>
      </c>
    </row>
    <row r="12" spans="2:6">
      <c r="B12" s="5"/>
      <c r="C12" s="5"/>
      <c r="D12" s="5"/>
      <c r="E12" s="5"/>
      <c r="F12" s="59" t="s">
        <v>713</v>
      </c>
    </row>
    <row r="13" spans="2:6">
      <c r="B13" s="5"/>
      <c r="C13" s="5"/>
      <c r="D13" s="5"/>
      <c r="E13" s="5"/>
      <c r="F13" s="59" t="s">
        <v>714</v>
      </c>
    </row>
    <row r="14" spans="2:6">
      <c r="B14" s="5"/>
      <c r="C14" s="5"/>
      <c r="D14" s="5"/>
      <c r="E14" s="5"/>
      <c r="F14" s="59" t="s">
        <v>715</v>
      </c>
    </row>
    <row r="15" spans="2:6">
      <c r="B15" s="4"/>
      <c r="C15" s="4"/>
      <c r="F15" s="59" t="s">
        <v>716</v>
      </c>
    </row>
    <row r="17" spans="2:6">
      <c r="B17" s="4" t="s">
        <v>717</v>
      </c>
      <c r="C17" s="4" t="s">
        <v>718</v>
      </c>
    </row>
    <row r="18" spans="2:6">
      <c r="B18" s="4"/>
      <c r="C18" s="4" t="s">
        <v>502</v>
      </c>
      <c r="D18" s="4" t="s">
        <v>666</v>
      </c>
    </row>
    <row r="19" spans="2:6">
      <c r="B19" s="4"/>
      <c r="D19" s="4" t="s">
        <v>501</v>
      </c>
      <c r="E19" s="4" t="s">
        <v>686</v>
      </c>
    </row>
    <row r="20" spans="2:6">
      <c r="B20" s="4"/>
      <c r="E20" s="4" t="s">
        <v>708</v>
      </c>
      <c r="F20" s="4" t="s">
        <v>719</v>
      </c>
    </row>
    <row r="21" spans="2:6">
      <c r="F21" s="4" t="s">
        <v>720</v>
      </c>
    </row>
    <row r="22" spans="2:6">
      <c r="F22" s="4" t="s">
        <v>721</v>
      </c>
    </row>
    <row r="23" spans="2:6">
      <c r="F23" s="4" t="s">
        <v>722</v>
      </c>
    </row>
    <row r="24" spans="2:6">
      <c r="C24" s="5" t="s">
        <v>502</v>
      </c>
      <c r="D24" s="5" t="s">
        <v>723</v>
      </c>
    </row>
    <row r="25" spans="2:6">
      <c r="C25" s="5"/>
      <c r="D25" s="5" t="s">
        <v>501</v>
      </c>
      <c r="E25" s="4" t="s">
        <v>688</v>
      </c>
    </row>
    <row r="26" spans="2:6">
      <c r="B26" s="4"/>
      <c r="E26" s="4" t="s">
        <v>708</v>
      </c>
      <c r="F26" s="4" t="s">
        <v>724</v>
      </c>
    </row>
    <row r="27" spans="2:6">
      <c r="F27" s="4" t="s">
        <v>725</v>
      </c>
    </row>
    <row r="28" spans="2:6">
      <c r="F28" s="4" t="s">
        <v>726</v>
      </c>
    </row>
    <row r="29" spans="2:6">
      <c r="F29" s="4" t="s">
        <v>727</v>
      </c>
    </row>
    <row r="31" spans="2:6">
      <c r="B31" s="5" t="s">
        <v>728</v>
      </c>
      <c r="C31" s="5" t="s">
        <v>729</v>
      </c>
      <c r="D31" s="5"/>
      <c r="E31" s="5"/>
      <c r="F31" s="5"/>
    </row>
    <row r="32" spans="2:6">
      <c r="B32" s="5"/>
      <c r="C32" s="5" t="s">
        <v>502</v>
      </c>
      <c r="D32" s="5" t="s">
        <v>730</v>
      </c>
      <c r="E32" s="5"/>
      <c r="F32" s="5"/>
    </row>
    <row r="33" spans="2:6">
      <c r="B33" s="5"/>
      <c r="C33" s="5"/>
      <c r="D33" s="5" t="s">
        <v>501</v>
      </c>
      <c r="E33" s="5" t="s">
        <v>688</v>
      </c>
      <c r="F33" s="5"/>
    </row>
    <row r="34" spans="2:6">
      <c r="B34" s="5"/>
      <c r="C34" s="5"/>
      <c r="D34" s="5"/>
      <c r="E34" s="5" t="s">
        <v>708</v>
      </c>
      <c r="F34" s="4" t="s">
        <v>731</v>
      </c>
    </row>
    <row r="35" spans="2:6">
      <c r="B35" s="5"/>
      <c r="C35" s="5"/>
      <c r="D35" s="5"/>
      <c r="E35" s="5"/>
      <c r="F35" s="4" t="s">
        <v>732</v>
      </c>
    </row>
    <row r="36" spans="2:6">
      <c r="B36" s="5"/>
      <c r="C36" s="5"/>
      <c r="D36" s="5"/>
      <c r="E36" s="5"/>
      <c r="F36" s="4" t="s">
        <v>733</v>
      </c>
    </row>
    <row r="37" spans="2:6">
      <c r="B37" s="5"/>
      <c r="C37" s="5" t="s">
        <v>502</v>
      </c>
      <c r="D37" s="5" t="s">
        <v>675</v>
      </c>
      <c r="E37" s="5"/>
      <c r="F37" s="5"/>
    </row>
    <row r="38" spans="2:6">
      <c r="B38" s="5"/>
      <c r="C38" s="5"/>
      <c r="D38" s="5" t="s">
        <v>501</v>
      </c>
      <c r="E38" s="5" t="s">
        <v>691</v>
      </c>
      <c r="F38" s="5"/>
    </row>
    <row r="39" spans="2:6">
      <c r="B39" s="5"/>
      <c r="C39" s="5"/>
      <c r="D39" s="5"/>
      <c r="E39" s="5" t="s">
        <v>708</v>
      </c>
      <c r="F39" s="5" t="s">
        <v>734</v>
      </c>
    </row>
    <row r="40" spans="2:6">
      <c r="B40" s="5"/>
      <c r="C40" s="5"/>
      <c r="D40" s="5"/>
      <c r="E40" s="5"/>
      <c r="F40" s="5" t="s">
        <v>735</v>
      </c>
    </row>
    <row r="41" spans="2:6">
      <c r="B41" s="5"/>
      <c r="C41" s="5"/>
      <c r="D41" s="5"/>
      <c r="E41" s="5"/>
      <c r="F41" s="5" t="s">
        <v>736</v>
      </c>
    </row>
    <row r="42" spans="2:6">
      <c r="B42" s="5"/>
      <c r="C42" s="5"/>
      <c r="D42" s="5"/>
      <c r="E42" s="5"/>
      <c r="F42" s="5" t="s">
        <v>737</v>
      </c>
    </row>
    <row r="43" spans="2:6">
      <c r="C43" s="5" t="s">
        <v>502</v>
      </c>
      <c r="D43" s="5" t="s">
        <v>738</v>
      </c>
      <c r="E43" s="5"/>
      <c r="F43" s="5"/>
    </row>
    <row r="44" spans="2:6">
      <c r="C44" s="5"/>
      <c r="D44" s="5" t="s">
        <v>501</v>
      </c>
      <c r="E44" s="5" t="s">
        <v>705</v>
      </c>
      <c r="F44" s="5"/>
    </row>
    <row r="45" spans="2:6">
      <c r="C45" s="5"/>
      <c r="D45" s="5"/>
      <c r="E45" s="5" t="s">
        <v>708</v>
      </c>
      <c r="F45" s="4" t="s">
        <v>739</v>
      </c>
    </row>
    <row r="46" spans="2:6">
      <c r="C46" s="5"/>
      <c r="D46" s="5"/>
      <c r="E46" s="5"/>
      <c r="F46" s="4" t="s">
        <v>740</v>
      </c>
    </row>
    <row r="47" spans="2:6">
      <c r="C47" s="5"/>
      <c r="D47" s="5"/>
      <c r="E47" s="5"/>
      <c r="F47" s="4" t="s">
        <v>741</v>
      </c>
    </row>
    <row r="48" spans="2:6">
      <c r="C48" s="5"/>
      <c r="D48" s="5"/>
      <c r="E48" s="5"/>
      <c r="F48" s="4" t="s">
        <v>742</v>
      </c>
    </row>
  </sheetData>
  <phoneticPr fontId="5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5"/>
  <sheetViews>
    <sheetView workbookViewId="0"/>
  </sheetViews>
  <sheetFormatPr defaultColWidth="12.5703125" defaultRowHeight="15.75" customHeight="1"/>
  <cols>
    <col min="1" max="1" width="24.28515625" customWidth="1"/>
    <col min="2" max="2" width="55.42578125" customWidth="1"/>
    <col min="3" max="3" width="49.85546875" customWidth="1"/>
    <col min="4" max="4" width="48.28515625" customWidth="1"/>
  </cols>
  <sheetData>
    <row r="1" spans="1:4" ht="12.75">
      <c r="A1" s="1" t="s">
        <v>743</v>
      </c>
      <c r="B1" s="2"/>
      <c r="C1" s="2"/>
      <c r="D1" s="1"/>
    </row>
    <row r="2" spans="1:4" ht="12.75">
      <c r="A2" s="64" t="s">
        <v>744</v>
      </c>
      <c r="B2" s="39"/>
      <c r="C2" s="39"/>
      <c r="D2" s="11"/>
    </row>
    <row r="3" spans="1:4" ht="12.75">
      <c r="A3" s="39"/>
      <c r="B3" s="39"/>
      <c r="C3" s="39"/>
      <c r="D3" s="11"/>
    </row>
    <row r="4" spans="1:4" ht="12.75">
      <c r="A4" s="38" t="s">
        <v>407</v>
      </c>
      <c r="B4" s="38" t="s">
        <v>405</v>
      </c>
      <c r="C4" s="38" t="s">
        <v>406</v>
      </c>
      <c r="D4" s="65" t="s">
        <v>745</v>
      </c>
    </row>
    <row r="5" spans="1:4" ht="12.75">
      <c r="A5" s="11" t="s">
        <v>412</v>
      </c>
      <c r="B5" s="11" t="s">
        <v>411</v>
      </c>
      <c r="C5" s="11" t="s">
        <v>410</v>
      </c>
      <c r="D5" s="11"/>
    </row>
    <row r="6" spans="1:4" ht="12.75">
      <c r="A6" s="11" t="s">
        <v>419</v>
      </c>
      <c r="B6" s="11" t="s">
        <v>418</v>
      </c>
      <c r="C6" s="11" t="s">
        <v>417</v>
      </c>
      <c r="D6" s="11"/>
    </row>
    <row r="7" spans="1:4" ht="12.75">
      <c r="A7" s="11" t="s">
        <v>428</v>
      </c>
      <c r="B7" s="11" t="s">
        <v>426</v>
      </c>
      <c r="C7" s="11" t="s">
        <v>746</v>
      </c>
      <c r="D7" s="11"/>
    </row>
    <row r="8" spans="1:4" ht="12.75">
      <c r="A8" s="11" t="s">
        <v>433</v>
      </c>
      <c r="B8" s="11" t="s">
        <v>747</v>
      </c>
      <c r="C8" s="66" t="s">
        <v>432</v>
      </c>
      <c r="D8" s="11"/>
    </row>
    <row r="9" spans="1:4" ht="12.75">
      <c r="A9" s="11" t="s">
        <v>438</v>
      </c>
      <c r="B9" s="11" t="s">
        <v>748</v>
      </c>
      <c r="C9" s="11" t="s">
        <v>437</v>
      </c>
      <c r="D9" s="11"/>
    </row>
    <row r="10" spans="1:4" ht="12.75">
      <c r="A10" s="11" t="s">
        <v>442</v>
      </c>
      <c r="B10" s="11" t="s">
        <v>749</v>
      </c>
      <c r="C10" s="11" t="s">
        <v>441</v>
      </c>
      <c r="D10" s="11"/>
    </row>
    <row r="11" spans="1:4" ht="59.25" customHeight="1">
      <c r="A11" s="11" t="s">
        <v>446</v>
      </c>
      <c r="B11" s="11" t="s">
        <v>444</v>
      </c>
      <c r="C11" s="11" t="s">
        <v>750</v>
      </c>
      <c r="D11" s="11"/>
    </row>
    <row r="12" spans="1:4" ht="12.75">
      <c r="A12" s="11" t="s">
        <v>451</v>
      </c>
      <c r="B12" s="11" t="s">
        <v>751</v>
      </c>
      <c r="C12" s="66" t="s">
        <v>752</v>
      </c>
      <c r="D12" s="11"/>
    </row>
    <row r="13" spans="1:4" ht="12.75">
      <c r="A13" s="11" t="s">
        <v>456</v>
      </c>
      <c r="B13" s="11" t="s">
        <v>753</v>
      </c>
      <c r="C13" s="66" t="s">
        <v>754</v>
      </c>
      <c r="D13" s="11"/>
    </row>
    <row r="14" spans="1:4" ht="12.75">
      <c r="A14" s="11" t="s">
        <v>461</v>
      </c>
      <c r="B14" s="11" t="s">
        <v>755</v>
      </c>
      <c r="C14" s="66" t="s">
        <v>459</v>
      </c>
      <c r="D14" s="11"/>
    </row>
    <row r="15" spans="1:4" ht="38.25">
      <c r="A15" s="11" t="s">
        <v>467</v>
      </c>
      <c r="B15" s="26" t="s">
        <v>756</v>
      </c>
      <c r="C15" s="11" t="s">
        <v>466</v>
      </c>
      <c r="D15" s="11"/>
    </row>
  </sheetData>
  <phoneticPr fontId="53"/>
  <printOptions horizontalCentered="1" gridLines="1"/>
  <pageMargins left="0.7" right="0.7" top="0.75" bottom="0.75" header="0" footer="0"/>
  <pageSetup paperSize="9" scale="90" pageOrder="overThenDown" orientation="landscape" cellComments="atEnd"/>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J34"/>
  <sheetViews>
    <sheetView workbookViewId="0"/>
  </sheetViews>
  <sheetFormatPr defaultColWidth="12.5703125" defaultRowHeight="15.75" customHeight="1"/>
  <cols>
    <col min="1" max="1" width="22" customWidth="1"/>
    <col min="2" max="2" width="50" customWidth="1"/>
  </cols>
  <sheetData>
    <row r="1" spans="1:10" ht="15.75" customHeight="1">
      <c r="C1" s="4" t="s">
        <v>766</v>
      </c>
      <c r="F1" s="67"/>
      <c r="G1" s="9"/>
      <c r="H1" s="9"/>
      <c r="I1" s="9"/>
      <c r="J1" s="68"/>
    </row>
    <row r="2" spans="1:10" ht="15.75" customHeight="1">
      <c r="A2" s="4" t="s">
        <v>767</v>
      </c>
      <c r="B2" s="4" t="s">
        <v>768</v>
      </c>
      <c r="C2" s="4" t="s">
        <v>637</v>
      </c>
      <c r="F2" s="67"/>
      <c r="G2" s="67" t="s">
        <v>769</v>
      </c>
      <c r="H2" s="67" t="s">
        <v>770</v>
      </c>
      <c r="I2" s="67" t="s">
        <v>771</v>
      </c>
      <c r="J2" s="67" t="s">
        <v>772</v>
      </c>
    </row>
    <row r="3" spans="1:10" ht="15.75" customHeight="1">
      <c r="B3" s="4" t="s">
        <v>773</v>
      </c>
      <c r="C3" s="4" t="s">
        <v>637</v>
      </c>
      <c r="F3" s="67" t="s">
        <v>774</v>
      </c>
      <c r="G3" s="67"/>
      <c r="H3" s="67"/>
      <c r="I3" s="67"/>
      <c r="J3" s="67"/>
    </row>
    <row r="4" spans="1:10" ht="15.75" customHeight="1">
      <c r="B4" s="4" t="s">
        <v>759</v>
      </c>
      <c r="C4" s="4" t="s">
        <v>637</v>
      </c>
      <c r="F4" s="67"/>
      <c r="G4" s="67"/>
      <c r="H4" s="67"/>
      <c r="I4" s="67"/>
      <c r="J4" s="67"/>
    </row>
    <row r="5" spans="1:10" ht="15.75" customHeight="1">
      <c r="B5" s="4" t="s">
        <v>775</v>
      </c>
      <c r="C5" s="4" t="s">
        <v>637</v>
      </c>
      <c r="F5" s="67"/>
      <c r="G5" s="67"/>
      <c r="H5" s="67"/>
      <c r="I5" s="67"/>
      <c r="J5" s="67"/>
    </row>
    <row r="6" spans="1:10" ht="15.75" customHeight="1">
      <c r="B6" s="4" t="s">
        <v>757</v>
      </c>
      <c r="C6" s="4" t="s">
        <v>637</v>
      </c>
      <c r="F6" s="67" t="s">
        <v>776</v>
      </c>
      <c r="G6" s="67"/>
      <c r="H6" s="67" t="s">
        <v>777</v>
      </c>
      <c r="I6" s="67"/>
      <c r="J6" s="67"/>
    </row>
    <row r="7" spans="1:10" ht="15.75" customHeight="1">
      <c r="B7" s="4" t="s">
        <v>778</v>
      </c>
      <c r="C7" s="4" t="s">
        <v>637</v>
      </c>
      <c r="F7" s="67"/>
      <c r="G7" s="67"/>
      <c r="H7" s="67" t="s">
        <v>779</v>
      </c>
      <c r="I7" s="67"/>
      <c r="J7" s="67"/>
    </row>
    <row r="8" spans="1:10" ht="15.75" customHeight="1">
      <c r="B8" s="4" t="s">
        <v>780</v>
      </c>
      <c r="F8" s="67"/>
      <c r="G8" s="67"/>
      <c r="H8" s="67" t="s">
        <v>781</v>
      </c>
      <c r="I8" s="67"/>
      <c r="J8" s="67"/>
    </row>
    <row r="9" spans="1:10" ht="15.75" customHeight="1">
      <c r="B9" s="4" t="s">
        <v>782</v>
      </c>
      <c r="F9" s="67" t="s">
        <v>783</v>
      </c>
      <c r="G9" s="67"/>
      <c r="H9" s="67"/>
      <c r="I9" s="67"/>
      <c r="J9" s="67"/>
    </row>
    <row r="10" spans="1:10" ht="15.75" customHeight="1">
      <c r="B10" s="4" t="s">
        <v>784</v>
      </c>
      <c r="F10" s="67"/>
      <c r="G10" s="67"/>
      <c r="H10" s="67"/>
      <c r="I10" s="67"/>
      <c r="J10" s="67"/>
    </row>
    <row r="11" spans="1:10" ht="15.75" customHeight="1">
      <c r="B11" s="4" t="s">
        <v>760</v>
      </c>
      <c r="F11" s="67" t="s">
        <v>785</v>
      </c>
      <c r="G11" s="67"/>
      <c r="H11" s="67" t="s">
        <v>786</v>
      </c>
      <c r="I11" s="67"/>
      <c r="J11" s="67"/>
    </row>
    <row r="12" spans="1:10" ht="15.75" customHeight="1">
      <c r="B12" s="4" t="s">
        <v>763</v>
      </c>
      <c r="F12" s="67"/>
      <c r="G12" s="67"/>
      <c r="H12" s="67" t="s">
        <v>787</v>
      </c>
      <c r="I12" s="67"/>
      <c r="J12" s="67"/>
    </row>
    <row r="13" spans="1:10" ht="15.75" customHeight="1">
      <c r="F13" s="67"/>
      <c r="G13" s="67"/>
      <c r="H13" s="67"/>
      <c r="I13" s="67"/>
      <c r="J13" s="67"/>
    </row>
    <row r="14" spans="1:10" ht="15.75" customHeight="1">
      <c r="A14" s="4" t="s">
        <v>788</v>
      </c>
      <c r="B14" s="4" t="s">
        <v>789</v>
      </c>
      <c r="F14" s="67" t="s">
        <v>790</v>
      </c>
      <c r="G14" s="67" t="s">
        <v>791</v>
      </c>
      <c r="H14" s="67" t="s">
        <v>792</v>
      </c>
      <c r="I14" s="67"/>
      <c r="J14" s="67"/>
    </row>
    <row r="15" spans="1:10" ht="12.75">
      <c r="B15" s="4" t="s">
        <v>793</v>
      </c>
    </row>
    <row r="16" spans="1:10" ht="12.75">
      <c r="B16" s="4" t="s">
        <v>794</v>
      </c>
    </row>
    <row r="17" spans="1:2" ht="12.75">
      <c r="B17" s="4" t="s">
        <v>795</v>
      </c>
    </row>
    <row r="18" spans="1:2" ht="12.75">
      <c r="B18" s="4" t="s">
        <v>796</v>
      </c>
    </row>
    <row r="19" spans="1:2" ht="12.75">
      <c r="B19" s="4" t="s">
        <v>797</v>
      </c>
    </row>
    <row r="20" spans="1:2" ht="12.75">
      <c r="B20" s="4" t="s">
        <v>761</v>
      </c>
    </row>
    <row r="21" spans="1:2" ht="12.75">
      <c r="B21" s="4" t="s">
        <v>764</v>
      </c>
    </row>
    <row r="22" spans="1:2" ht="12.75">
      <c r="B22" s="4" t="s">
        <v>798</v>
      </c>
    </row>
    <row r="24" spans="1:2" ht="12.75">
      <c r="A24" s="4" t="s">
        <v>799</v>
      </c>
      <c r="B24" s="4" t="s">
        <v>800</v>
      </c>
    </row>
    <row r="25" spans="1:2" ht="12.75">
      <c r="B25" s="4" t="s">
        <v>758</v>
      </c>
    </row>
    <row r="26" spans="1:2" ht="12.75">
      <c r="B26" s="4" t="s">
        <v>801</v>
      </c>
    </row>
    <row r="27" spans="1:2" ht="12.75">
      <c r="B27" s="4" t="s">
        <v>802</v>
      </c>
    </row>
    <row r="28" spans="1:2" ht="12.75">
      <c r="B28" s="4" t="s">
        <v>803</v>
      </c>
    </row>
    <row r="29" spans="1:2" ht="12.75">
      <c r="B29" s="4" t="s">
        <v>804</v>
      </c>
    </row>
    <row r="30" spans="1:2" ht="12.75">
      <c r="B30" s="4" t="s">
        <v>805</v>
      </c>
    </row>
    <row r="31" spans="1:2" ht="12.75">
      <c r="B31" s="4" t="s">
        <v>806</v>
      </c>
    </row>
    <row r="32" spans="1:2" ht="12.75">
      <c r="B32" s="4" t="s">
        <v>807</v>
      </c>
    </row>
    <row r="33" spans="2:2" ht="12.75">
      <c r="B33" s="4" t="s">
        <v>765</v>
      </c>
    </row>
    <row r="34" spans="2:2" ht="12.75">
      <c r="B34" s="4" t="s">
        <v>762</v>
      </c>
    </row>
  </sheetData>
  <phoneticPr fontId="53"/>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AH65"/>
  <sheetViews>
    <sheetView workbookViewId="0">
      <pane xSplit="2" ySplit="2" topLeftCell="C3" activePane="bottomRight" state="frozen"/>
      <selection pane="topRight" activeCell="C1" sqref="C1"/>
      <selection pane="bottomLeft" activeCell="A3" sqref="A3"/>
      <selection pane="bottomRight" activeCell="C3" sqref="C3"/>
    </sheetView>
  </sheetViews>
  <sheetFormatPr defaultColWidth="12.5703125" defaultRowHeight="15.75" customHeight="1"/>
  <cols>
    <col min="1" max="1" width="10.5703125" customWidth="1"/>
    <col min="2" max="2" width="27.5703125" customWidth="1"/>
    <col min="3" max="3" width="55.42578125" hidden="1" customWidth="1"/>
    <col min="4" max="4" width="49.85546875" hidden="1" customWidth="1"/>
    <col min="5" max="5" width="24.28515625" customWidth="1"/>
    <col min="6" max="6" width="48.28515625" customWidth="1"/>
  </cols>
  <sheetData>
    <row r="2" spans="1:34">
      <c r="A2" s="38"/>
      <c r="B2" s="38" t="s">
        <v>404</v>
      </c>
      <c r="C2" s="38" t="s">
        <v>405</v>
      </c>
      <c r="D2" s="38" t="s">
        <v>406</v>
      </c>
      <c r="E2" s="38" t="s">
        <v>407</v>
      </c>
      <c r="F2" s="39" t="s">
        <v>408</v>
      </c>
      <c r="G2" s="40" t="s">
        <v>136</v>
      </c>
      <c r="H2" s="17" t="s">
        <v>4</v>
      </c>
      <c r="I2" s="17" t="s">
        <v>5</v>
      </c>
      <c r="J2" s="17" t="s">
        <v>6</v>
      </c>
      <c r="K2" s="17" t="s">
        <v>7</v>
      </c>
      <c r="L2" s="40" t="s">
        <v>137</v>
      </c>
      <c r="M2" s="40" t="s">
        <v>138</v>
      </c>
      <c r="N2" s="40" t="s">
        <v>139</v>
      </c>
      <c r="O2" s="40" t="s">
        <v>140</v>
      </c>
      <c r="P2" s="18" t="s">
        <v>18</v>
      </c>
      <c r="Q2" s="18" t="s">
        <v>15</v>
      </c>
      <c r="R2" s="41" t="s">
        <v>141</v>
      </c>
      <c r="S2" s="40" t="s">
        <v>142</v>
      </c>
      <c r="T2" s="40" t="s">
        <v>143</v>
      </c>
      <c r="U2" s="40" t="s">
        <v>144</v>
      </c>
      <c r="V2" s="40" t="s">
        <v>145</v>
      </c>
      <c r="W2" s="18" t="s">
        <v>146</v>
      </c>
      <c r="X2" s="41" t="s">
        <v>147</v>
      </c>
      <c r="Y2" s="42" t="s">
        <v>148</v>
      </c>
      <c r="Z2" s="42" t="s">
        <v>16</v>
      </c>
      <c r="AA2" s="21" t="s">
        <v>149</v>
      </c>
      <c r="AB2" s="21" t="s">
        <v>150</v>
      </c>
      <c r="AC2" s="22" t="s">
        <v>24</v>
      </c>
      <c r="AD2" s="22" t="s">
        <v>151</v>
      </c>
      <c r="AE2" s="22" t="s">
        <v>19</v>
      </c>
      <c r="AF2" s="22" t="s">
        <v>20</v>
      </c>
      <c r="AG2" s="22" t="s">
        <v>21</v>
      </c>
      <c r="AH2" s="22" t="s">
        <v>22</v>
      </c>
    </row>
    <row r="3" spans="1:34">
      <c r="A3" s="11" t="s">
        <v>409</v>
      </c>
      <c r="B3" s="11" t="s">
        <v>417</v>
      </c>
      <c r="C3" s="11" t="s">
        <v>418</v>
      </c>
      <c r="D3" s="11" t="s">
        <v>417</v>
      </c>
      <c r="E3" s="11" t="s">
        <v>419</v>
      </c>
      <c r="F3" s="9" t="s">
        <v>38</v>
      </c>
      <c r="G3" s="9" t="s">
        <v>166</v>
      </c>
      <c r="H3" s="9" t="s">
        <v>167</v>
      </c>
      <c r="I3" s="9" t="s">
        <v>168</v>
      </c>
      <c r="J3" s="9" t="s">
        <v>169</v>
      </c>
      <c r="K3" s="9" t="s">
        <v>170</v>
      </c>
      <c r="L3" s="43" t="s">
        <v>29</v>
      </c>
      <c r="M3" s="43" t="s">
        <v>29</v>
      </c>
      <c r="N3" s="43" t="s">
        <v>30</v>
      </c>
      <c r="O3" s="9" t="s">
        <v>29</v>
      </c>
      <c r="P3" s="9" t="s">
        <v>42</v>
      </c>
      <c r="Q3" s="9" t="s">
        <v>39</v>
      </c>
      <c r="R3" s="44" t="e">
        <f t="shared" ref="R3:R46" ca="1" si="0">ROUND(AVERAGE(IFERROR(SWITCH(L3,"高",5,"中",3,"低",1,VALUE(L3)),""),
                IFERROR(SWITCH(M3,"高",5,"中",3,"低",1,VALUE(M3)),""),
                IFERROR(SWITCH(N3,"高",5,"中",3,"低",1,VALUE(N3)),""),
                IFERROR(SWITCH(O3,"高",5,"中",3,"低",1,VALUE(O3)),"")),1)</f>
        <v>#VALUE!</v>
      </c>
      <c r="S3" s="43" t="s">
        <v>29</v>
      </c>
      <c r="T3" s="43" t="s">
        <v>29</v>
      </c>
      <c r="U3" s="43" t="s">
        <v>29</v>
      </c>
      <c r="V3" s="43" t="s">
        <v>29</v>
      </c>
      <c r="W3" s="9"/>
      <c r="X3" s="44" t="e">
        <f t="shared" ref="X3:X46" ca="1" si="1">ROUND(AVERAGE(IFERROR(SWITCH(U3,"高",5,"中",3,"低",1,VALUE(U3)),""),
                IFERROR(SWITCH(V3,"高",5,"中",3,"低",1,VALUE(V3)),""),
                IFERROR(SWITCH(S3,"高",5,"中",3,"低",1,VALUE(S3)),""),
                IFERROR(SWITCH(T3,"高",5,"中",3,"低",1,VALUE(T3)),"")),1)</f>
        <v>#VALUE!</v>
      </c>
      <c r="Y3" s="44" t="e">
        <f t="shared" ref="Y3:Y46" ca="1" si="2">R3+X3</f>
        <v>#VALUE!</v>
      </c>
      <c r="Z3" s="43" t="s">
        <v>32</v>
      </c>
      <c r="AA3" s="9" t="s">
        <v>33</v>
      </c>
      <c r="AB3" s="9"/>
      <c r="AC3" s="9"/>
      <c r="AD3" s="9"/>
      <c r="AE3" s="9"/>
      <c r="AF3" s="9"/>
      <c r="AG3" s="9"/>
      <c r="AH3" s="9"/>
    </row>
    <row r="4" spans="1:34">
      <c r="A4" s="11" t="s">
        <v>434</v>
      </c>
      <c r="B4" s="11" t="s">
        <v>435</v>
      </c>
      <c r="C4" s="11" t="s">
        <v>808</v>
      </c>
      <c r="D4" s="11" t="s">
        <v>437</v>
      </c>
      <c r="E4" s="11" t="s">
        <v>438</v>
      </c>
      <c r="F4" s="9" t="s">
        <v>102</v>
      </c>
      <c r="G4" s="9" t="s">
        <v>152</v>
      </c>
      <c r="H4" s="9" t="s">
        <v>318</v>
      </c>
      <c r="I4" s="9" t="s">
        <v>319</v>
      </c>
      <c r="J4" s="9" t="s">
        <v>320</v>
      </c>
      <c r="K4" s="9" t="s">
        <v>321</v>
      </c>
      <c r="L4" s="43" t="s">
        <v>29</v>
      </c>
      <c r="M4" s="43" t="s">
        <v>30</v>
      </c>
      <c r="N4" s="43" t="s">
        <v>195</v>
      </c>
      <c r="O4" s="9" t="s">
        <v>29</v>
      </c>
      <c r="P4" s="9" t="s">
        <v>322</v>
      </c>
      <c r="Q4" s="9"/>
      <c r="R4" s="44" t="e">
        <f t="shared" ca="1" si="0"/>
        <v>#VALUE!</v>
      </c>
      <c r="S4" s="43" t="s">
        <v>29</v>
      </c>
      <c r="T4" s="43" t="s">
        <v>29</v>
      </c>
      <c r="U4" s="43" t="s">
        <v>29</v>
      </c>
      <c r="V4" s="43" t="s">
        <v>29</v>
      </c>
      <c r="W4" s="9"/>
      <c r="X4" s="44" t="e">
        <f t="shared" ca="1" si="1"/>
        <v>#VALUE!</v>
      </c>
      <c r="Y4" s="44" t="e">
        <f t="shared" ca="1" si="2"/>
        <v>#VALUE!</v>
      </c>
      <c r="Z4" s="43" t="s">
        <v>52</v>
      </c>
      <c r="AA4" s="9" t="s">
        <v>263</v>
      </c>
      <c r="AB4" s="9" t="s">
        <v>323</v>
      </c>
      <c r="AC4" s="46" t="s">
        <v>324</v>
      </c>
      <c r="AD4" s="9" t="s">
        <v>250</v>
      </c>
      <c r="AE4" s="9"/>
      <c r="AF4" s="9"/>
      <c r="AG4" s="9" t="s">
        <v>325</v>
      </c>
      <c r="AH4" s="9"/>
    </row>
    <row r="5" spans="1:34">
      <c r="A5" s="11" t="s">
        <v>434</v>
      </c>
      <c r="B5" s="11" t="s">
        <v>435</v>
      </c>
      <c r="C5" s="11" t="s">
        <v>809</v>
      </c>
      <c r="D5" s="11" t="s">
        <v>437</v>
      </c>
      <c r="E5" s="11" t="s">
        <v>438</v>
      </c>
      <c r="F5" s="9" t="s">
        <v>101</v>
      </c>
      <c r="G5" s="9" t="s">
        <v>166</v>
      </c>
      <c r="H5" s="9" t="s">
        <v>231</v>
      </c>
      <c r="I5" s="9" t="s">
        <v>232</v>
      </c>
      <c r="J5" s="9" t="s">
        <v>233</v>
      </c>
      <c r="K5" s="9" t="s">
        <v>234</v>
      </c>
      <c r="L5" s="43" t="s">
        <v>29</v>
      </c>
      <c r="M5" s="43" t="s">
        <v>29</v>
      </c>
      <c r="N5" s="43" t="s">
        <v>30</v>
      </c>
      <c r="O5" s="9" t="s">
        <v>29</v>
      </c>
      <c r="P5" s="9"/>
      <c r="Q5" s="9"/>
      <c r="R5" s="44" t="e">
        <f t="shared" ca="1" si="0"/>
        <v>#VALUE!</v>
      </c>
      <c r="S5" s="43" t="s">
        <v>29</v>
      </c>
      <c r="T5" s="43" t="s">
        <v>29</v>
      </c>
      <c r="U5" s="43" t="s">
        <v>30</v>
      </c>
      <c r="V5" s="43" t="s">
        <v>29</v>
      </c>
      <c r="W5" s="9"/>
      <c r="X5" s="44" t="e">
        <f t="shared" ca="1" si="1"/>
        <v>#VALUE!</v>
      </c>
      <c r="Y5" s="44" t="e">
        <f t="shared" ca="1" si="2"/>
        <v>#VALUE!</v>
      </c>
      <c r="Z5" s="43" t="s">
        <v>32</v>
      </c>
      <c r="AA5" s="9" t="s">
        <v>33</v>
      </c>
      <c r="AB5" s="9"/>
      <c r="AC5" s="9"/>
      <c r="AD5" s="9"/>
      <c r="AE5" s="9"/>
      <c r="AF5" s="9"/>
      <c r="AG5" s="9"/>
      <c r="AH5" s="9"/>
    </row>
    <row r="6" spans="1:34">
      <c r="A6" s="11" t="s">
        <v>424</v>
      </c>
      <c r="B6" s="11" t="s">
        <v>439</v>
      </c>
      <c r="C6" s="11" t="s">
        <v>810</v>
      </c>
      <c r="D6" s="11" t="s">
        <v>441</v>
      </c>
      <c r="E6" s="11" t="s">
        <v>442</v>
      </c>
      <c r="F6" s="9" t="s">
        <v>122</v>
      </c>
      <c r="G6" s="9" t="s">
        <v>152</v>
      </c>
      <c r="H6" s="9" t="s">
        <v>338</v>
      </c>
      <c r="I6" s="9" t="s">
        <v>339</v>
      </c>
      <c r="J6" s="9" t="s">
        <v>340</v>
      </c>
      <c r="K6" s="9" t="s">
        <v>341</v>
      </c>
      <c r="L6" s="43" t="s">
        <v>29</v>
      </c>
      <c r="M6" s="43" t="s">
        <v>29</v>
      </c>
      <c r="N6" s="43" t="s">
        <v>195</v>
      </c>
      <c r="O6" s="9" t="s">
        <v>50</v>
      </c>
      <c r="P6" s="9" t="s">
        <v>342</v>
      </c>
      <c r="Q6" s="9"/>
      <c r="R6" s="44" t="e">
        <f t="shared" ca="1" si="0"/>
        <v>#VALUE!</v>
      </c>
      <c r="S6" s="43" t="s">
        <v>29</v>
      </c>
      <c r="T6" s="43" t="s">
        <v>29</v>
      </c>
      <c r="U6" s="43" t="s">
        <v>29</v>
      </c>
      <c r="V6" s="43" t="s">
        <v>29</v>
      </c>
      <c r="W6" s="9" t="s">
        <v>343</v>
      </c>
      <c r="X6" s="44" t="e">
        <f t="shared" ca="1" si="1"/>
        <v>#VALUE!</v>
      </c>
      <c r="Y6" s="44" t="e">
        <f t="shared" ca="1" si="2"/>
        <v>#VALUE!</v>
      </c>
      <c r="Z6" s="43" t="s">
        <v>40</v>
      </c>
      <c r="AA6" s="9" t="s">
        <v>263</v>
      </c>
      <c r="AB6" s="9" t="s">
        <v>344</v>
      </c>
      <c r="AC6" s="9"/>
      <c r="AD6" s="9" t="s">
        <v>250</v>
      </c>
      <c r="AE6" s="9" t="s">
        <v>164</v>
      </c>
      <c r="AF6" s="9"/>
      <c r="AG6" s="9"/>
      <c r="AH6" s="9"/>
    </row>
    <row r="7" spans="1:34">
      <c r="A7" s="11" t="s">
        <v>424</v>
      </c>
      <c r="B7" s="11" t="s">
        <v>425</v>
      </c>
      <c r="C7" s="11" t="s">
        <v>426</v>
      </c>
      <c r="D7" s="11" t="s">
        <v>811</v>
      </c>
      <c r="E7" s="11" t="s">
        <v>428</v>
      </c>
      <c r="F7" s="9" t="s">
        <v>81</v>
      </c>
      <c r="G7" s="9" t="s">
        <v>166</v>
      </c>
      <c r="H7" s="9" t="s">
        <v>209</v>
      </c>
      <c r="I7" s="9" t="s">
        <v>210</v>
      </c>
      <c r="J7" s="9" t="s">
        <v>211</v>
      </c>
      <c r="K7" s="9" t="s">
        <v>212</v>
      </c>
      <c r="L7" s="43" t="s">
        <v>29</v>
      </c>
      <c r="M7" s="43" t="s">
        <v>29</v>
      </c>
      <c r="N7" s="43" t="s">
        <v>195</v>
      </c>
      <c r="O7" s="9" t="s">
        <v>29</v>
      </c>
      <c r="P7" s="9" t="s">
        <v>80</v>
      </c>
      <c r="Q7" s="9" t="s">
        <v>79</v>
      </c>
      <c r="R7" s="44" t="e">
        <f t="shared" ca="1" si="0"/>
        <v>#VALUE!</v>
      </c>
      <c r="S7" s="43" t="s">
        <v>30</v>
      </c>
      <c r="T7" s="43" t="s">
        <v>30</v>
      </c>
      <c r="U7" s="43" t="s">
        <v>29</v>
      </c>
      <c r="V7" s="43" t="s">
        <v>30</v>
      </c>
      <c r="W7" s="9"/>
      <c r="X7" s="44" t="e">
        <f t="shared" ca="1" si="1"/>
        <v>#VALUE!</v>
      </c>
      <c r="Y7" s="44" t="e">
        <f t="shared" ca="1" si="2"/>
        <v>#VALUE!</v>
      </c>
      <c r="Z7" s="43" t="s">
        <v>40</v>
      </c>
      <c r="AA7" s="9" t="s">
        <v>33</v>
      </c>
      <c r="AB7" s="9"/>
      <c r="AC7" s="9"/>
      <c r="AD7" s="9"/>
      <c r="AE7" s="9"/>
      <c r="AF7" s="9"/>
      <c r="AG7" s="9"/>
      <c r="AH7" s="9"/>
    </row>
    <row r="8" spans="1:34">
      <c r="A8" s="11" t="s">
        <v>424</v>
      </c>
      <c r="B8" s="11" t="s">
        <v>443</v>
      </c>
      <c r="C8" s="11" t="s">
        <v>444</v>
      </c>
      <c r="D8" s="11" t="s">
        <v>812</v>
      </c>
      <c r="E8" s="11" t="s">
        <v>446</v>
      </c>
      <c r="F8" s="9" t="s">
        <v>74</v>
      </c>
      <c r="G8" s="9" t="s">
        <v>152</v>
      </c>
      <c r="H8" s="9" t="s">
        <v>196</v>
      </c>
      <c r="I8" s="9" t="s">
        <v>197</v>
      </c>
      <c r="J8" s="9" t="s">
        <v>198</v>
      </c>
      <c r="K8" s="9" t="s">
        <v>199</v>
      </c>
      <c r="L8" s="43" t="s">
        <v>29</v>
      </c>
      <c r="M8" s="43" t="s">
        <v>29</v>
      </c>
      <c r="N8" s="43" t="s">
        <v>185</v>
      </c>
      <c r="O8" s="9" t="s">
        <v>29</v>
      </c>
      <c r="P8" s="9" t="s">
        <v>76</v>
      </c>
      <c r="Q8" s="9" t="s">
        <v>75</v>
      </c>
      <c r="R8" s="44" t="e">
        <f t="shared" ca="1" si="0"/>
        <v>#VALUE!</v>
      </c>
      <c r="S8" s="43" t="s">
        <v>30</v>
      </c>
      <c r="T8" s="43" t="s">
        <v>30</v>
      </c>
      <c r="U8" s="43" t="s">
        <v>29</v>
      </c>
      <c r="V8" s="43" t="s">
        <v>30</v>
      </c>
      <c r="W8" s="9"/>
      <c r="X8" s="44" t="e">
        <f t="shared" ca="1" si="1"/>
        <v>#VALUE!</v>
      </c>
      <c r="Y8" s="44" t="e">
        <f t="shared" ca="1" si="2"/>
        <v>#VALUE!</v>
      </c>
      <c r="Z8" s="43" t="s">
        <v>40</v>
      </c>
      <c r="AA8" s="9" t="s">
        <v>33</v>
      </c>
      <c r="AB8" s="9" t="s">
        <v>200</v>
      </c>
      <c r="AC8" s="46" t="s">
        <v>201</v>
      </c>
      <c r="AD8" s="9" t="s">
        <v>202</v>
      </c>
      <c r="AE8" s="9"/>
      <c r="AF8" s="9"/>
      <c r="AG8" s="9"/>
      <c r="AH8" s="9"/>
    </row>
    <row r="9" spans="1:34">
      <c r="A9" s="11" t="s">
        <v>434</v>
      </c>
      <c r="B9" s="11" t="s">
        <v>435</v>
      </c>
      <c r="C9" s="11" t="s">
        <v>813</v>
      </c>
      <c r="D9" s="11" t="s">
        <v>437</v>
      </c>
      <c r="E9" s="11" t="s">
        <v>438</v>
      </c>
      <c r="F9" s="9" t="s">
        <v>103</v>
      </c>
      <c r="G9" s="9" t="s">
        <v>157</v>
      </c>
      <c r="H9" s="9" t="s">
        <v>326</v>
      </c>
      <c r="I9" s="9" t="s">
        <v>327</v>
      </c>
      <c r="J9" s="9" t="s">
        <v>229</v>
      </c>
      <c r="K9" s="9" t="s">
        <v>328</v>
      </c>
      <c r="L9" s="43" t="s">
        <v>29</v>
      </c>
      <c r="M9" s="43" t="s">
        <v>29</v>
      </c>
      <c r="N9" s="43" t="s">
        <v>185</v>
      </c>
      <c r="O9" s="9" t="s">
        <v>29</v>
      </c>
      <c r="P9" s="9"/>
      <c r="Q9" s="9"/>
      <c r="R9" s="44" t="e">
        <f t="shared" ca="1" si="0"/>
        <v>#VALUE!</v>
      </c>
      <c r="S9" s="43" t="s">
        <v>30</v>
      </c>
      <c r="T9" s="43" t="s">
        <v>30</v>
      </c>
      <c r="U9" s="43" t="s">
        <v>30</v>
      </c>
      <c r="V9" s="43" t="s">
        <v>29</v>
      </c>
      <c r="W9" s="9"/>
      <c r="X9" s="44" t="e">
        <f t="shared" ca="1" si="1"/>
        <v>#VALUE!</v>
      </c>
      <c r="Y9" s="44" t="e">
        <f t="shared" ca="1" si="2"/>
        <v>#VALUE!</v>
      </c>
      <c r="Z9" s="43" t="s">
        <v>40</v>
      </c>
      <c r="AA9" s="9" t="s">
        <v>263</v>
      </c>
      <c r="AB9" s="9"/>
      <c r="AC9" s="9"/>
      <c r="AD9" s="9" t="s">
        <v>329</v>
      </c>
      <c r="AE9" s="9"/>
      <c r="AF9" s="9"/>
      <c r="AG9" s="9" t="s">
        <v>165</v>
      </c>
      <c r="AH9" s="9"/>
    </row>
    <row r="10" spans="1:34">
      <c r="A10" s="11" t="s">
        <v>424</v>
      </c>
      <c r="B10" s="11" t="s">
        <v>430</v>
      </c>
      <c r="C10" s="11" t="s">
        <v>814</v>
      </c>
      <c r="D10" s="11" t="s">
        <v>432</v>
      </c>
      <c r="E10" s="11" t="s">
        <v>433</v>
      </c>
      <c r="F10" s="9" t="s">
        <v>83</v>
      </c>
      <c r="G10" s="9" t="s">
        <v>152</v>
      </c>
      <c r="H10" s="9" t="s">
        <v>213</v>
      </c>
      <c r="I10" s="9" t="s">
        <v>214</v>
      </c>
      <c r="J10" s="9" t="s">
        <v>215</v>
      </c>
      <c r="K10" s="9" t="s">
        <v>216</v>
      </c>
      <c r="L10" s="43" t="s">
        <v>30</v>
      </c>
      <c r="M10" s="43" t="s">
        <v>29</v>
      </c>
      <c r="N10" s="43" t="s">
        <v>185</v>
      </c>
      <c r="O10" s="9" t="s">
        <v>30</v>
      </c>
      <c r="P10" s="9" t="s">
        <v>217</v>
      </c>
      <c r="Q10" s="9"/>
      <c r="R10" s="44" t="e">
        <f t="shared" ca="1" si="0"/>
        <v>#VALUE!</v>
      </c>
      <c r="S10" s="43" t="s">
        <v>30</v>
      </c>
      <c r="T10" s="43" t="s">
        <v>29</v>
      </c>
      <c r="U10" s="43" t="s">
        <v>29</v>
      </c>
      <c r="V10" s="43" t="s">
        <v>29</v>
      </c>
      <c r="W10" s="9"/>
      <c r="X10" s="44" t="e">
        <f t="shared" ca="1" si="1"/>
        <v>#VALUE!</v>
      </c>
      <c r="Y10" s="44" t="e">
        <f t="shared" ca="1" si="2"/>
        <v>#VALUE!</v>
      </c>
      <c r="Z10" s="43" t="s">
        <v>52</v>
      </c>
      <c r="AA10" s="9" t="s">
        <v>33</v>
      </c>
      <c r="AB10" s="9"/>
      <c r="AC10" s="46" t="s">
        <v>218</v>
      </c>
      <c r="AD10" s="9" t="s">
        <v>219</v>
      </c>
      <c r="AE10" s="9"/>
      <c r="AF10" s="9"/>
      <c r="AG10" s="9" t="s">
        <v>220</v>
      </c>
      <c r="AH10" s="9"/>
    </row>
    <row r="11" spans="1:34">
      <c r="A11" s="11" t="s">
        <v>409</v>
      </c>
      <c r="B11" s="11" t="s">
        <v>417</v>
      </c>
      <c r="C11" s="11" t="s">
        <v>418</v>
      </c>
      <c r="D11" s="11" t="s">
        <v>417</v>
      </c>
      <c r="E11" s="11" t="s">
        <v>419</v>
      </c>
      <c r="F11" s="9" t="s">
        <v>28</v>
      </c>
      <c r="G11" s="9" t="s">
        <v>152</v>
      </c>
      <c r="H11" s="9" t="s">
        <v>153</v>
      </c>
      <c r="I11" s="9" t="s">
        <v>154</v>
      </c>
      <c r="J11" s="9" t="s">
        <v>155</v>
      </c>
      <c r="K11" s="9" t="s">
        <v>156</v>
      </c>
      <c r="L11" s="43" t="s">
        <v>50</v>
      </c>
      <c r="M11" s="43" t="s">
        <v>30</v>
      </c>
      <c r="N11" s="43" t="s">
        <v>30</v>
      </c>
      <c r="O11" s="9" t="s">
        <v>29</v>
      </c>
      <c r="P11" s="9"/>
      <c r="Q11" s="9" t="s">
        <v>31</v>
      </c>
      <c r="R11" s="44" t="e">
        <f t="shared" ca="1" si="0"/>
        <v>#VALUE!</v>
      </c>
      <c r="S11" s="43" t="s">
        <v>29</v>
      </c>
      <c r="T11" s="43" t="s">
        <v>29</v>
      </c>
      <c r="U11" s="43" t="s">
        <v>29</v>
      </c>
      <c r="V11" s="43" t="s">
        <v>29</v>
      </c>
      <c r="W11" s="9"/>
      <c r="X11" s="44" t="e">
        <f t="shared" ca="1" si="1"/>
        <v>#VALUE!</v>
      </c>
      <c r="Y11" s="44" t="e">
        <f t="shared" ca="1" si="2"/>
        <v>#VALUE!</v>
      </c>
      <c r="Z11" s="43" t="s">
        <v>40</v>
      </c>
      <c r="AA11" s="9" t="s">
        <v>33</v>
      </c>
      <c r="AB11" s="9"/>
      <c r="AC11" s="9"/>
      <c r="AD11" s="9"/>
      <c r="AE11" s="9" t="s">
        <v>35</v>
      </c>
      <c r="AF11" s="9"/>
      <c r="AG11" s="9" t="s">
        <v>35</v>
      </c>
      <c r="AH11" s="9"/>
    </row>
    <row r="12" spans="1:34">
      <c r="A12" s="11" t="s">
        <v>424</v>
      </c>
      <c r="B12" s="11" t="s">
        <v>459</v>
      </c>
      <c r="C12" s="11" t="s">
        <v>815</v>
      </c>
      <c r="D12" s="11" t="s">
        <v>459</v>
      </c>
      <c r="E12" s="11" t="s">
        <v>461</v>
      </c>
      <c r="F12" s="9" t="s">
        <v>96</v>
      </c>
      <c r="G12" s="9" t="s">
        <v>152</v>
      </c>
      <c r="H12" s="9" t="s">
        <v>305</v>
      </c>
      <c r="I12" s="9" t="s">
        <v>306</v>
      </c>
      <c r="J12" s="9" t="s">
        <v>307</v>
      </c>
      <c r="K12" s="45" t="s">
        <v>816</v>
      </c>
      <c r="L12" s="43" t="s">
        <v>29</v>
      </c>
      <c r="M12" s="43" t="s">
        <v>29</v>
      </c>
      <c r="N12" s="43" t="s">
        <v>195</v>
      </c>
      <c r="O12" s="9" t="s">
        <v>29</v>
      </c>
      <c r="P12" s="9" t="s">
        <v>309</v>
      </c>
      <c r="Q12" s="9" t="s">
        <v>310</v>
      </c>
      <c r="R12" s="44" t="e">
        <f t="shared" ca="1" si="0"/>
        <v>#VALUE!</v>
      </c>
      <c r="S12" s="43" t="s">
        <v>29</v>
      </c>
      <c r="T12" s="43" t="s">
        <v>30</v>
      </c>
      <c r="U12" s="43" t="s">
        <v>50</v>
      </c>
      <c r="V12" s="43" t="s">
        <v>30</v>
      </c>
      <c r="W12" s="9"/>
      <c r="X12" s="44" t="e">
        <f t="shared" ca="1" si="1"/>
        <v>#VALUE!</v>
      </c>
      <c r="Y12" s="44" t="e">
        <f t="shared" ca="1" si="2"/>
        <v>#VALUE!</v>
      </c>
      <c r="Z12" s="43" t="s">
        <v>40</v>
      </c>
      <c r="AA12" s="9" t="s">
        <v>263</v>
      </c>
      <c r="AB12" s="9" t="s">
        <v>311</v>
      </c>
      <c r="AC12" s="46" t="s">
        <v>312</v>
      </c>
      <c r="AD12" s="9"/>
      <c r="AE12" s="9" t="s">
        <v>164</v>
      </c>
      <c r="AF12" s="9" t="s">
        <v>313</v>
      </c>
      <c r="AG12" s="9"/>
      <c r="AH12" s="9"/>
    </row>
    <row r="13" spans="1:34">
      <c r="A13" s="11" t="s">
        <v>434</v>
      </c>
      <c r="B13" s="11" t="s">
        <v>435</v>
      </c>
      <c r="C13" s="11" t="s">
        <v>817</v>
      </c>
      <c r="D13" s="11" t="s">
        <v>437</v>
      </c>
      <c r="E13" s="11" t="s">
        <v>438</v>
      </c>
      <c r="F13" s="9" t="s">
        <v>112</v>
      </c>
      <c r="G13" s="9" t="s">
        <v>166</v>
      </c>
      <c r="H13" s="9" t="s">
        <v>382</v>
      </c>
      <c r="I13" s="9" t="s">
        <v>383</v>
      </c>
      <c r="J13" s="9" t="s">
        <v>384</v>
      </c>
      <c r="K13" s="9" t="s">
        <v>385</v>
      </c>
      <c r="L13" s="43" t="s">
        <v>50</v>
      </c>
      <c r="M13" s="43" t="s">
        <v>30</v>
      </c>
      <c r="N13" s="43" t="s">
        <v>30</v>
      </c>
      <c r="O13" s="9" t="s">
        <v>29</v>
      </c>
      <c r="P13" s="9" t="s">
        <v>114</v>
      </c>
      <c r="Q13" s="9" t="s">
        <v>113</v>
      </c>
      <c r="R13" s="44" t="e">
        <f t="shared" ca="1" si="0"/>
        <v>#VALUE!</v>
      </c>
      <c r="S13" s="43" t="s">
        <v>29</v>
      </c>
      <c r="T13" s="43" t="s">
        <v>29</v>
      </c>
      <c r="U13" s="43" t="s">
        <v>29</v>
      </c>
      <c r="V13" s="43" t="s">
        <v>29</v>
      </c>
      <c r="W13" s="9"/>
      <c r="X13" s="44" t="e">
        <f t="shared" ca="1" si="1"/>
        <v>#VALUE!</v>
      </c>
      <c r="Y13" s="44" t="e">
        <f t="shared" ca="1" si="2"/>
        <v>#VALUE!</v>
      </c>
      <c r="Z13" s="43" t="s">
        <v>32</v>
      </c>
      <c r="AA13" s="9"/>
      <c r="AB13" s="9"/>
      <c r="AC13" s="9"/>
      <c r="AD13" s="9"/>
      <c r="AE13" s="9"/>
      <c r="AF13" s="9"/>
      <c r="AG13" s="9"/>
      <c r="AH13" s="9"/>
    </row>
    <row r="14" spans="1:34">
      <c r="A14" s="11" t="s">
        <v>409</v>
      </c>
      <c r="B14" s="11" t="s">
        <v>464</v>
      </c>
      <c r="C14" s="11" t="s">
        <v>818</v>
      </c>
      <c r="D14" s="11" t="s">
        <v>466</v>
      </c>
      <c r="E14" s="11" t="s">
        <v>467</v>
      </c>
      <c r="F14" s="9" t="s">
        <v>63</v>
      </c>
      <c r="G14" s="9" t="s">
        <v>166</v>
      </c>
      <c r="H14" s="9" t="s">
        <v>191</v>
      </c>
      <c r="I14" s="9" t="s">
        <v>192</v>
      </c>
      <c r="J14" s="9" t="s">
        <v>193</v>
      </c>
      <c r="K14" s="9" t="s">
        <v>194</v>
      </c>
      <c r="L14" s="43" t="s">
        <v>29</v>
      </c>
      <c r="M14" s="43" t="s">
        <v>29</v>
      </c>
      <c r="N14" s="43" t="s">
        <v>195</v>
      </c>
      <c r="O14" s="9" t="s">
        <v>30</v>
      </c>
      <c r="P14" s="9" t="s">
        <v>65</v>
      </c>
      <c r="Q14" s="9" t="s">
        <v>64</v>
      </c>
      <c r="R14" s="44" t="e">
        <f t="shared" ca="1" si="0"/>
        <v>#VALUE!</v>
      </c>
      <c r="S14" s="43" t="s">
        <v>50</v>
      </c>
      <c r="T14" s="43" t="s">
        <v>30</v>
      </c>
      <c r="U14" s="43" t="s">
        <v>29</v>
      </c>
      <c r="V14" s="43" t="s">
        <v>29</v>
      </c>
      <c r="W14" s="9"/>
      <c r="X14" s="44" t="e">
        <f t="shared" ca="1" si="1"/>
        <v>#VALUE!</v>
      </c>
      <c r="Y14" s="44" t="e">
        <f t="shared" ca="1" si="2"/>
        <v>#VALUE!</v>
      </c>
      <c r="Z14" s="43" t="s">
        <v>40</v>
      </c>
      <c r="AA14" s="9" t="s">
        <v>33</v>
      </c>
      <c r="AB14" s="9"/>
      <c r="AC14" s="9"/>
      <c r="AD14" s="9"/>
      <c r="AE14" s="9"/>
      <c r="AF14" s="9"/>
      <c r="AG14" s="9"/>
      <c r="AH14" s="9"/>
    </row>
    <row r="15" spans="1:34">
      <c r="A15" s="11" t="s">
        <v>409</v>
      </c>
      <c r="B15" s="11" t="s">
        <v>417</v>
      </c>
      <c r="C15" s="11" t="s">
        <v>418</v>
      </c>
      <c r="D15" s="11" t="s">
        <v>417</v>
      </c>
      <c r="E15" s="11" t="s">
        <v>419</v>
      </c>
      <c r="F15" s="9" t="s">
        <v>90</v>
      </c>
      <c r="G15" s="9" t="s">
        <v>157</v>
      </c>
      <c r="H15" s="9" t="s">
        <v>221</v>
      </c>
      <c r="I15" s="9" t="s">
        <v>222</v>
      </c>
      <c r="J15" s="9" t="s">
        <v>223</v>
      </c>
      <c r="K15" s="9" t="s">
        <v>224</v>
      </c>
      <c r="L15" s="43" t="s">
        <v>29</v>
      </c>
      <c r="M15" s="43" t="s">
        <v>30</v>
      </c>
      <c r="N15" s="43" t="s">
        <v>185</v>
      </c>
      <c r="O15" s="9" t="s">
        <v>30</v>
      </c>
      <c r="P15" s="9" t="s">
        <v>92</v>
      </c>
      <c r="Q15" s="9" t="s">
        <v>91</v>
      </c>
      <c r="R15" s="44" t="e">
        <f t="shared" ca="1" si="0"/>
        <v>#VALUE!</v>
      </c>
      <c r="S15" s="43" t="s">
        <v>30</v>
      </c>
      <c r="T15" s="43" t="s">
        <v>30</v>
      </c>
      <c r="U15" s="43" t="s">
        <v>29</v>
      </c>
      <c r="V15" s="43" t="s">
        <v>29</v>
      </c>
      <c r="W15" s="9"/>
      <c r="X15" s="44" t="e">
        <f t="shared" ca="1" si="1"/>
        <v>#VALUE!</v>
      </c>
      <c r="Y15" s="44" t="e">
        <f t="shared" ca="1" si="2"/>
        <v>#VALUE!</v>
      </c>
      <c r="Z15" s="43" t="s">
        <v>52</v>
      </c>
      <c r="AA15" s="9" t="s">
        <v>33</v>
      </c>
      <c r="AB15" s="9"/>
      <c r="AC15" s="45" t="s">
        <v>819</v>
      </c>
      <c r="AD15" s="9" t="s">
        <v>226</v>
      </c>
      <c r="AE15" s="9" t="s">
        <v>165</v>
      </c>
      <c r="AF15" s="9"/>
      <c r="AG15" s="9" t="s">
        <v>165</v>
      </c>
      <c r="AH15" s="9"/>
    </row>
    <row r="16" spans="1:34">
      <c r="A16" s="11" t="s">
        <v>424</v>
      </c>
      <c r="B16" s="11" t="s">
        <v>459</v>
      </c>
      <c r="C16" s="11" t="s">
        <v>820</v>
      </c>
      <c r="D16" s="11" t="s">
        <v>459</v>
      </c>
      <c r="E16" s="11" t="s">
        <v>461</v>
      </c>
      <c r="F16" s="9" t="s">
        <v>128</v>
      </c>
      <c r="G16" s="9" t="s">
        <v>152</v>
      </c>
      <c r="H16" s="9" t="s">
        <v>251</v>
      </c>
      <c r="I16" s="9" t="s">
        <v>252</v>
      </c>
      <c r="J16" s="9" t="s">
        <v>253</v>
      </c>
      <c r="K16" s="9" t="s">
        <v>254</v>
      </c>
      <c r="L16" s="43" t="s">
        <v>29</v>
      </c>
      <c r="M16" s="43" t="s">
        <v>29</v>
      </c>
      <c r="N16" s="43" t="s">
        <v>185</v>
      </c>
      <c r="O16" s="9" t="s">
        <v>50</v>
      </c>
      <c r="P16" s="9" t="s">
        <v>130</v>
      </c>
      <c r="Q16" s="9" t="s">
        <v>129</v>
      </c>
      <c r="R16" s="44" t="e">
        <f t="shared" ca="1" si="0"/>
        <v>#VALUE!</v>
      </c>
      <c r="S16" s="43" t="s">
        <v>30</v>
      </c>
      <c r="T16" s="43" t="s">
        <v>30</v>
      </c>
      <c r="U16" s="43" t="s">
        <v>29</v>
      </c>
      <c r="V16" s="43" t="s">
        <v>29</v>
      </c>
      <c r="W16" s="9"/>
      <c r="X16" s="44" t="e">
        <f t="shared" ca="1" si="1"/>
        <v>#VALUE!</v>
      </c>
      <c r="Y16" s="44" t="e">
        <f t="shared" ca="1" si="2"/>
        <v>#VALUE!</v>
      </c>
      <c r="Z16" s="43" t="s">
        <v>52</v>
      </c>
      <c r="AA16" s="9" t="s">
        <v>33</v>
      </c>
      <c r="AB16" s="9"/>
      <c r="AC16" s="9"/>
      <c r="AD16" s="9" t="s">
        <v>255</v>
      </c>
      <c r="AE16" s="9" t="s">
        <v>164</v>
      </c>
      <c r="AF16" s="9"/>
      <c r="AG16" s="9"/>
      <c r="AH16" s="9"/>
    </row>
    <row r="17" spans="1:34">
      <c r="A17" s="11" t="s">
        <v>424</v>
      </c>
      <c r="B17" s="11" t="s">
        <v>439</v>
      </c>
      <c r="C17" s="11" t="s">
        <v>821</v>
      </c>
      <c r="D17" s="11" t="s">
        <v>441</v>
      </c>
      <c r="E17" s="11" t="s">
        <v>442</v>
      </c>
      <c r="F17" s="9" t="s">
        <v>116</v>
      </c>
      <c r="G17" s="9" t="s">
        <v>157</v>
      </c>
      <c r="H17" s="9" t="s">
        <v>246</v>
      </c>
      <c r="I17" s="9" t="s">
        <v>117</v>
      </c>
      <c r="J17" s="9" t="s">
        <v>247</v>
      </c>
      <c r="K17" s="9" t="s">
        <v>248</v>
      </c>
      <c r="L17" s="43" t="s">
        <v>50</v>
      </c>
      <c r="M17" s="43" t="s">
        <v>30</v>
      </c>
      <c r="N17" s="43" t="s">
        <v>30</v>
      </c>
      <c r="O17" s="9" t="s">
        <v>29</v>
      </c>
      <c r="P17" s="9" t="s">
        <v>249</v>
      </c>
      <c r="Q17" s="9"/>
      <c r="R17" s="44" t="e">
        <f t="shared" ca="1" si="0"/>
        <v>#VALUE!</v>
      </c>
      <c r="S17" s="43" t="s">
        <v>30</v>
      </c>
      <c r="T17" s="43" t="s">
        <v>29</v>
      </c>
      <c r="U17" s="43" t="s">
        <v>29</v>
      </c>
      <c r="V17" s="43" t="s">
        <v>29</v>
      </c>
      <c r="W17" s="9"/>
      <c r="X17" s="44" t="e">
        <f t="shared" ca="1" si="1"/>
        <v>#VALUE!</v>
      </c>
      <c r="Y17" s="44" t="e">
        <f t="shared" ca="1" si="2"/>
        <v>#VALUE!</v>
      </c>
      <c r="Z17" s="43" t="s">
        <v>32</v>
      </c>
      <c r="AA17" s="9" t="s">
        <v>33</v>
      </c>
      <c r="AB17" s="9"/>
      <c r="AC17" s="9"/>
      <c r="AD17" s="9" t="s">
        <v>250</v>
      </c>
      <c r="AE17" s="9"/>
      <c r="AF17" s="9"/>
      <c r="AG17" s="9" t="s">
        <v>165</v>
      </c>
      <c r="AH17" s="9"/>
    </row>
    <row r="18" spans="1:34">
      <c r="A18" s="11" t="s">
        <v>424</v>
      </c>
      <c r="B18" s="11" t="s">
        <v>448</v>
      </c>
      <c r="C18" s="11" t="s">
        <v>822</v>
      </c>
      <c r="D18" s="11" t="s">
        <v>823</v>
      </c>
      <c r="E18" s="11" t="s">
        <v>451</v>
      </c>
      <c r="F18" s="9" t="s">
        <v>67</v>
      </c>
      <c r="G18" s="9" t="s">
        <v>152</v>
      </c>
      <c r="H18" s="9" t="s">
        <v>279</v>
      </c>
      <c r="I18" s="9" t="s">
        <v>280</v>
      </c>
      <c r="J18" s="9" t="s">
        <v>281</v>
      </c>
      <c r="K18" s="9" t="s">
        <v>282</v>
      </c>
      <c r="L18" s="43" t="s">
        <v>29</v>
      </c>
      <c r="M18" s="43" t="s">
        <v>29</v>
      </c>
      <c r="N18" s="43" t="s">
        <v>30</v>
      </c>
      <c r="O18" s="9" t="s">
        <v>29</v>
      </c>
      <c r="P18" s="9"/>
      <c r="Q18" s="9"/>
      <c r="R18" s="44" t="e">
        <f t="shared" ca="1" si="0"/>
        <v>#VALUE!</v>
      </c>
      <c r="S18" s="43" t="s">
        <v>50</v>
      </c>
      <c r="T18" s="43" t="s">
        <v>50</v>
      </c>
      <c r="U18" s="43" t="s">
        <v>29</v>
      </c>
      <c r="V18" s="43" t="s">
        <v>29</v>
      </c>
      <c r="W18" s="9"/>
      <c r="X18" s="44" t="e">
        <f t="shared" ca="1" si="1"/>
        <v>#VALUE!</v>
      </c>
      <c r="Y18" s="44" t="e">
        <f t="shared" ca="1" si="2"/>
        <v>#VALUE!</v>
      </c>
      <c r="Z18" s="43" t="s">
        <v>52</v>
      </c>
      <c r="AA18" s="9" t="s">
        <v>263</v>
      </c>
      <c r="AB18" s="9"/>
      <c r="AC18" s="9"/>
      <c r="AD18" s="9"/>
      <c r="AE18" s="9"/>
      <c r="AF18" s="9"/>
      <c r="AG18" s="9"/>
      <c r="AH18" s="9"/>
    </row>
    <row r="19" spans="1:34">
      <c r="A19" s="11" t="s">
        <v>424</v>
      </c>
      <c r="B19" s="11" t="s">
        <v>459</v>
      </c>
      <c r="C19" s="11" t="s">
        <v>824</v>
      </c>
      <c r="D19" s="11" t="s">
        <v>459</v>
      </c>
      <c r="E19" s="11" t="s">
        <v>461</v>
      </c>
      <c r="F19" s="9" t="s">
        <v>89</v>
      </c>
      <c r="G19" s="9" t="s">
        <v>152</v>
      </c>
      <c r="H19" s="9" t="s">
        <v>298</v>
      </c>
      <c r="I19" s="9" t="s">
        <v>299</v>
      </c>
      <c r="J19" s="9" t="s">
        <v>300</v>
      </c>
      <c r="K19" s="9" t="s">
        <v>301</v>
      </c>
      <c r="L19" s="43" t="s">
        <v>50</v>
      </c>
      <c r="M19" s="43" t="s">
        <v>50</v>
      </c>
      <c r="N19" s="43" t="s">
        <v>185</v>
      </c>
      <c r="O19" s="9" t="s">
        <v>29</v>
      </c>
      <c r="P19" s="9" t="s">
        <v>302</v>
      </c>
      <c r="Q19" s="9"/>
      <c r="R19" s="44" t="e">
        <f t="shared" ca="1" si="0"/>
        <v>#VALUE!</v>
      </c>
      <c r="S19" s="43" t="s">
        <v>29</v>
      </c>
      <c r="T19" s="43" t="s">
        <v>29</v>
      </c>
      <c r="U19" s="43" t="s">
        <v>29</v>
      </c>
      <c r="V19" s="43" t="s">
        <v>29</v>
      </c>
      <c r="W19" s="9" t="s">
        <v>303</v>
      </c>
      <c r="X19" s="44" t="e">
        <f t="shared" ca="1" si="1"/>
        <v>#VALUE!</v>
      </c>
      <c r="Y19" s="44" t="e">
        <f t="shared" ca="1" si="2"/>
        <v>#VALUE!</v>
      </c>
      <c r="Z19" s="43" t="s">
        <v>52</v>
      </c>
      <c r="AA19" s="9" t="s">
        <v>263</v>
      </c>
      <c r="AB19" s="9" t="s">
        <v>304</v>
      </c>
      <c r="AC19" s="9"/>
      <c r="AD19" s="9" t="s">
        <v>226</v>
      </c>
      <c r="AE19" s="9" t="s">
        <v>164</v>
      </c>
      <c r="AF19" s="9"/>
      <c r="AG19" s="9"/>
      <c r="AH19" s="9"/>
    </row>
    <row r="20" spans="1:34">
      <c r="A20" s="11" t="s">
        <v>424</v>
      </c>
      <c r="B20" s="11" t="s">
        <v>425</v>
      </c>
      <c r="C20" s="11" t="s">
        <v>426</v>
      </c>
      <c r="D20" s="11" t="s">
        <v>825</v>
      </c>
      <c r="E20" s="11" t="s">
        <v>428</v>
      </c>
      <c r="F20" s="9" t="s">
        <v>78</v>
      </c>
      <c r="G20" s="9" t="s">
        <v>157</v>
      </c>
      <c r="H20" s="9" t="s">
        <v>203</v>
      </c>
      <c r="I20" s="9" t="s">
        <v>204</v>
      </c>
      <c r="J20" s="9" t="s">
        <v>205</v>
      </c>
      <c r="K20" s="9" t="s">
        <v>206</v>
      </c>
      <c r="L20" s="43" t="s">
        <v>29</v>
      </c>
      <c r="M20" s="43" t="s">
        <v>30</v>
      </c>
      <c r="N20" s="43" t="s">
        <v>195</v>
      </c>
      <c r="O20" s="9" t="s">
        <v>30</v>
      </c>
      <c r="P20" s="9" t="s">
        <v>80</v>
      </c>
      <c r="Q20" s="9" t="s">
        <v>79</v>
      </c>
      <c r="R20" s="44" t="e">
        <f t="shared" ca="1" si="0"/>
        <v>#VALUE!</v>
      </c>
      <c r="S20" s="43" t="s">
        <v>30</v>
      </c>
      <c r="T20" s="43" t="s">
        <v>30</v>
      </c>
      <c r="U20" s="43" t="s">
        <v>29</v>
      </c>
      <c r="V20" s="43" t="s">
        <v>30</v>
      </c>
      <c r="W20" s="9"/>
      <c r="X20" s="44" t="e">
        <f t="shared" ca="1" si="1"/>
        <v>#VALUE!</v>
      </c>
      <c r="Y20" s="44" t="e">
        <f t="shared" ca="1" si="2"/>
        <v>#VALUE!</v>
      </c>
      <c r="Z20" s="43" t="s">
        <v>32</v>
      </c>
      <c r="AA20" s="9" t="s">
        <v>33</v>
      </c>
      <c r="AB20" s="9"/>
      <c r="AC20" s="45" t="s">
        <v>826</v>
      </c>
      <c r="AD20" s="9" t="s">
        <v>208</v>
      </c>
      <c r="AE20" s="9" t="s">
        <v>164</v>
      </c>
      <c r="AF20" s="9"/>
      <c r="AG20" s="9" t="s">
        <v>165</v>
      </c>
      <c r="AH20" s="9"/>
    </row>
    <row r="21" spans="1:34">
      <c r="A21" s="11" t="s">
        <v>409</v>
      </c>
      <c r="B21" s="11" t="s">
        <v>410</v>
      </c>
      <c r="C21" s="11" t="s">
        <v>411</v>
      </c>
      <c r="D21" s="11" t="s">
        <v>410</v>
      </c>
      <c r="E21" s="11" t="s">
        <v>412</v>
      </c>
      <c r="F21" s="9" t="s">
        <v>49</v>
      </c>
      <c r="G21" s="9" t="s">
        <v>157</v>
      </c>
      <c r="H21" s="9" t="s">
        <v>175</v>
      </c>
      <c r="I21" s="9" t="s">
        <v>176</v>
      </c>
      <c r="J21" s="9" t="s">
        <v>177</v>
      </c>
      <c r="K21" s="9" t="s">
        <v>178</v>
      </c>
      <c r="L21" s="43" t="s">
        <v>30</v>
      </c>
      <c r="M21" s="43" t="s">
        <v>30</v>
      </c>
      <c r="N21" s="43" t="s">
        <v>30</v>
      </c>
      <c r="O21" s="9" t="s">
        <v>29</v>
      </c>
      <c r="P21" s="9" t="s">
        <v>54</v>
      </c>
      <c r="Q21" s="9" t="s">
        <v>51</v>
      </c>
      <c r="R21" s="44" t="e">
        <f t="shared" ca="1" si="0"/>
        <v>#VALUE!</v>
      </c>
      <c r="S21" s="43" t="s">
        <v>30</v>
      </c>
      <c r="T21" s="43" t="s">
        <v>30</v>
      </c>
      <c r="U21" s="43" t="s">
        <v>29</v>
      </c>
      <c r="V21" s="43" t="s">
        <v>30</v>
      </c>
      <c r="W21" s="9"/>
      <c r="X21" s="44" t="e">
        <f t="shared" ca="1" si="1"/>
        <v>#VALUE!</v>
      </c>
      <c r="Y21" s="44" t="e">
        <f t="shared" ca="1" si="2"/>
        <v>#VALUE!</v>
      </c>
      <c r="Z21" s="43" t="s">
        <v>32</v>
      </c>
      <c r="AA21" s="9" t="s">
        <v>33</v>
      </c>
      <c r="AB21" s="9"/>
      <c r="AC21" s="45" t="s">
        <v>827</v>
      </c>
      <c r="AD21" s="9" t="s">
        <v>180</v>
      </c>
      <c r="AE21" s="9" t="s">
        <v>164</v>
      </c>
      <c r="AF21" s="9"/>
      <c r="AG21" s="9" t="s">
        <v>165</v>
      </c>
      <c r="AH21" s="9"/>
    </row>
    <row r="22" spans="1:34">
      <c r="A22" s="11" t="s">
        <v>409</v>
      </c>
      <c r="B22" s="11" t="s">
        <v>417</v>
      </c>
      <c r="C22" s="11" t="s">
        <v>418</v>
      </c>
      <c r="D22" s="11" t="s">
        <v>417</v>
      </c>
      <c r="E22" s="11" t="s">
        <v>419</v>
      </c>
      <c r="F22" s="9" t="s">
        <v>36</v>
      </c>
      <c r="G22" s="9" t="s">
        <v>157</v>
      </c>
      <c r="H22" s="9" t="s">
        <v>158</v>
      </c>
      <c r="I22" s="9" t="s">
        <v>159</v>
      </c>
      <c r="J22" s="9" t="s">
        <v>160</v>
      </c>
      <c r="K22" s="9" t="s">
        <v>161</v>
      </c>
      <c r="L22" s="43" t="s">
        <v>30</v>
      </c>
      <c r="M22" s="43" t="s">
        <v>29</v>
      </c>
      <c r="N22" s="43" t="s">
        <v>30</v>
      </c>
      <c r="O22" s="9" t="s">
        <v>30</v>
      </c>
      <c r="P22" s="9"/>
      <c r="Q22" s="9" t="s">
        <v>37</v>
      </c>
      <c r="R22" s="44" t="e">
        <f t="shared" ca="1" si="0"/>
        <v>#VALUE!</v>
      </c>
      <c r="S22" s="43" t="s">
        <v>50</v>
      </c>
      <c r="T22" s="43" t="s">
        <v>30</v>
      </c>
      <c r="U22" s="43" t="s">
        <v>29</v>
      </c>
      <c r="V22" s="43" t="s">
        <v>29</v>
      </c>
      <c r="W22" s="9"/>
      <c r="X22" s="44" t="e">
        <f t="shared" ca="1" si="1"/>
        <v>#VALUE!</v>
      </c>
      <c r="Y22" s="44" t="e">
        <f t="shared" ca="1" si="2"/>
        <v>#VALUE!</v>
      </c>
      <c r="Z22" s="43" t="s">
        <v>32</v>
      </c>
      <c r="AA22" s="9" t="s">
        <v>33</v>
      </c>
      <c r="AB22" s="9"/>
      <c r="AC22" s="45" t="s">
        <v>828</v>
      </c>
      <c r="AD22" s="9" t="s">
        <v>163</v>
      </c>
      <c r="AE22" s="9" t="s">
        <v>164</v>
      </c>
      <c r="AF22" s="9"/>
      <c r="AG22" s="9" t="s">
        <v>165</v>
      </c>
      <c r="AH22" s="9"/>
    </row>
    <row r="23" spans="1:34">
      <c r="A23" s="11" t="s">
        <v>424</v>
      </c>
      <c r="B23" s="11" t="s">
        <v>439</v>
      </c>
      <c r="C23" s="11" t="s">
        <v>829</v>
      </c>
      <c r="D23" s="11" t="s">
        <v>441</v>
      </c>
      <c r="E23" s="11" t="s">
        <v>442</v>
      </c>
      <c r="F23" s="9" t="s">
        <v>109</v>
      </c>
      <c r="G23" s="9" t="s">
        <v>157</v>
      </c>
      <c r="H23" s="9" t="s">
        <v>235</v>
      </c>
      <c r="I23" s="9" t="s">
        <v>236</v>
      </c>
      <c r="J23" s="9" t="s">
        <v>237</v>
      </c>
      <c r="K23" s="9" t="s">
        <v>238</v>
      </c>
      <c r="L23" s="43" t="s">
        <v>50</v>
      </c>
      <c r="M23" s="43" t="s">
        <v>29</v>
      </c>
      <c r="N23" s="43" t="s">
        <v>30</v>
      </c>
      <c r="O23" s="9" t="s">
        <v>30</v>
      </c>
      <c r="P23" s="9" t="s">
        <v>111</v>
      </c>
      <c r="Q23" s="9" t="s">
        <v>110</v>
      </c>
      <c r="R23" s="44" t="e">
        <f t="shared" ca="1" si="0"/>
        <v>#VALUE!</v>
      </c>
      <c r="S23" s="43" t="s">
        <v>29</v>
      </c>
      <c r="T23" s="43" t="s">
        <v>29</v>
      </c>
      <c r="U23" s="43" t="s">
        <v>30</v>
      </c>
      <c r="V23" s="43" t="s">
        <v>30</v>
      </c>
      <c r="W23" s="9"/>
      <c r="X23" s="44" t="e">
        <f t="shared" ca="1" si="1"/>
        <v>#VALUE!</v>
      </c>
      <c r="Y23" s="44" t="e">
        <f t="shared" ca="1" si="2"/>
        <v>#VALUE!</v>
      </c>
      <c r="Z23" s="43" t="s">
        <v>40</v>
      </c>
      <c r="AA23" s="9" t="s">
        <v>33</v>
      </c>
      <c r="AB23" s="9"/>
      <c r="AC23" s="9"/>
      <c r="AD23" s="9" t="s">
        <v>239</v>
      </c>
      <c r="AE23" s="9" t="s">
        <v>164</v>
      </c>
      <c r="AF23" s="9"/>
      <c r="AG23" s="9" t="s">
        <v>165</v>
      </c>
      <c r="AH23" s="9"/>
    </row>
    <row r="24" spans="1:34">
      <c r="A24" s="11" t="s">
        <v>409</v>
      </c>
      <c r="B24" s="11" t="s">
        <v>417</v>
      </c>
      <c r="C24" s="11" t="s">
        <v>418</v>
      </c>
      <c r="D24" s="11" t="s">
        <v>417</v>
      </c>
      <c r="E24" s="11" t="s">
        <v>419</v>
      </c>
      <c r="F24" s="9" t="s">
        <v>43</v>
      </c>
      <c r="G24" s="9" t="s">
        <v>152</v>
      </c>
      <c r="H24" s="9" t="s">
        <v>256</v>
      </c>
      <c r="I24" s="9" t="s">
        <v>257</v>
      </c>
      <c r="J24" s="9" t="s">
        <v>258</v>
      </c>
      <c r="K24" s="9" t="s">
        <v>259</v>
      </c>
      <c r="L24" s="43" t="s">
        <v>29</v>
      </c>
      <c r="M24" s="43" t="s">
        <v>29</v>
      </c>
      <c r="N24" s="43" t="s">
        <v>195</v>
      </c>
      <c r="O24" s="9" t="s">
        <v>29</v>
      </c>
      <c r="P24" s="9" t="s">
        <v>260</v>
      </c>
      <c r="Q24" s="9" t="s">
        <v>261</v>
      </c>
      <c r="R24" s="44" t="e">
        <f t="shared" ca="1" si="0"/>
        <v>#VALUE!</v>
      </c>
      <c r="S24" s="43" t="s">
        <v>30</v>
      </c>
      <c r="T24" s="43" t="s">
        <v>30</v>
      </c>
      <c r="U24" s="43" t="s">
        <v>50</v>
      </c>
      <c r="V24" s="43" t="s">
        <v>50</v>
      </c>
      <c r="W24" s="43" t="s">
        <v>262</v>
      </c>
      <c r="X24" s="44" t="e">
        <f t="shared" ca="1" si="1"/>
        <v>#VALUE!</v>
      </c>
      <c r="Y24" s="44" t="e">
        <f t="shared" ca="1" si="2"/>
        <v>#VALUE!</v>
      </c>
      <c r="Z24" s="43" t="s">
        <v>40</v>
      </c>
      <c r="AA24" s="9" t="s">
        <v>263</v>
      </c>
      <c r="AB24" s="9" t="s">
        <v>264</v>
      </c>
      <c r="AC24" s="9"/>
      <c r="AD24" s="9" t="s">
        <v>265</v>
      </c>
      <c r="AE24" s="9" t="s">
        <v>165</v>
      </c>
      <c r="AF24" s="9"/>
      <c r="AG24" s="9" t="s">
        <v>165</v>
      </c>
      <c r="AH24" s="9"/>
    </row>
    <row r="25" spans="1:34">
      <c r="A25" s="11" t="s">
        <v>409</v>
      </c>
      <c r="B25" s="11" t="s">
        <v>417</v>
      </c>
      <c r="C25" s="11" t="s">
        <v>418</v>
      </c>
      <c r="D25" s="11" t="s">
        <v>417</v>
      </c>
      <c r="E25" s="11" t="s">
        <v>419</v>
      </c>
      <c r="F25" s="9" t="s">
        <v>44</v>
      </c>
      <c r="G25" s="9" t="s">
        <v>157</v>
      </c>
      <c r="H25" s="9" t="s">
        <v>266</v>
      </c>
      <c r="I25" s="9" t="s">
        <v>267</v>
      </c>
      <c r="J25" s="9" t="s">
        <v>268</v>
      </c>
      <c r="K25" s="45" t="s">
        <v>830</v>
      </c>
      <c r="L25" s="43" t="s">
        <v>30</v>
      </c>
      <c r="M25" s="43" t="s">
        <v>29</v>
      </c>
      <c r="N25" s="43" t="s">
        <v>30</v>
      </c>
      <c r="O25" s="9" t="s">
        <v>30</v>
      </c>
      <c r="P25" s="9" t="s">
        <v>270</v>
      </c>
      <c r="Q25" s="9" t="s">
        <v>271</v>
      </c>
      <c r="R25" s="44" t="e">
        <f t="shared" ca="1" si="0"/>
        <v>#VALUE!</v>
      </c>
      <c r="S25" s="43" t="s">
        <v>50</v>
      </c>
      <c r="T25" s="43" t="s">
        <v>30</v>
      </c>
      <c r="U25" s="43" t="s">
        <v>29</v>
      </c>
      <c r="V25" s="43" t="s">
        <v>29</v>
      </c>
      <c r="W25" s="9"/>
      <c r="X25" s="44" t="e">
        <f t="shared" ca="1" si="1"/>
        <v>#VALUE!</v>
      </c>
      <c r="Y25" s="44" t="e">
        <f t="shared" ca="1" si="2"/>
        <v>#VALUE!</v>
      </c>
      <c r="Z25" s="43" t="s">
        <v>32</v>
      </c>
      <c r="AA25" s="9" t="s">
        <v>263</v>
      </c>
      <c r="AB25" s="9"/>
      <c r="AC25" s="45" t="s">
        <v>831</v>
      </c>
      <c r="AD25" s="9" t="s">
        <v>273</v>
      </c>
      <c r="AE25" s="9"/>
      <c r="AF25" s="9"/>
      <c r="AG25" s="9" t="s">
        <v>165</v>
      </c>
      <c r="AH25" s="9"/>
    </row>
    <row r="26" spans="1:34">
      <c r="A26" s="11"/>
      <c r="B26" s="11"/>
      <c r="C26" s="11"/>
      <c r="D26" s="11"/>
      <c r="E26" s="11"/>
      <c r="F26" s="9" t="s">
        <v>83</v>
      </c>
      <c r="G26" s="9" t="s">
        <v>152</v>
      </c>
      <c r="H26" s="9" t="s">
        <v>349</v>
      </c>
      <c r="I26" s="9" t="s">
        <v>350</v>
      </c>
      <c r="J26" s="9" t="s">
        <v>351</v>
      </c>
      <c r="K26" s="9" t="s">
        <v>352</v>
      </c>
      <c r="L26" s="43" t="s">
        <v>29</v>
      </c>
      <c r="M26" s="43" t="s">
        <v>50</v>
      </c>
      <c r="N26" s="43" t="s">
        <v>30</v>
      </c>
      <c r="O26" s="9" t="s">
        <v>29</v>
      </c>
      <c r="P26" s="9"/>
      <c r="Q26" s="9" t="s">
        <v>353</v>
      </c>
      <c r="R26" s="44" t="e">
        <f t="shared" ca="1" si="0"/>
        <v>#VALUE!</v>
      </c>
      <c r="S26" s="43" t="s">
        <v>30</v>
      </c>
      <c r="T26" s="43" t="s">
        <v>30</v>
      </c>
      <c r="U26" s="43" t="s">
        <v>29</v>
      </c>
      <c r="V26" s="43" t="s">
        <v>30</v>
      </c>
      <c r="W26" s="9" t="s">
        <v>354</v>
      </c>
      <c r="X26" s="44" t="e">
        <f t="shared" ca="1" si="1"/>
        <v>#VALUE!</v>
      </c>
      <c r="Y26" s="44" t="e">
        <f t="shared" ca="1" si="2"/>
        <v>#VALUE!</v>
      </c>
      <c r="Z26" s="43" t="s">
        <v>32</v>
      </c>
      <c r="AA26" s="9" t="s">
        <v>263</v>
      </c>
      <c r="AB26" s="9" t="s">
        <v>355</v>
      </c>
      <c r="AC26" s="9"/>
      <c r="AD26" s="9" t="s">
        <v>250</v>
      </c>
      <c r="AE26" s="9" t="s">
        <v>164</v>
      </c>
      <c r="AF26" s="9" t="s">
        <v>356</v>
      </c>
      <c r="AG26" s="9"/>
      <c r="AH26" s="9"/>
    </row>
    <row r="27" spans="1:34">
      <c r="A27" s="11" t="s">
        <v>424</v>
      </c>
      <c r="B27" s="11" t="s">
        <v>439</v>
      </c>
      <c r="C27" s="11" t="s">
        <v>832</v>
      </c>
      <c r="D27" s="11" t="s">
        <v>441</v>
      </c>
      <c r="E27" s="11" t="s">
        <v>442</v>
      </c>
      <c r="F27" s="9" t="s">
        <v>105</v>
      </c>
      <c r="G27" s="9" t="s">
        <v>166</v>
      </c>
      <c r="H27" s="9" t="s">
        <v>374</v>
      </c>
      <c r="I27" s="9" t="s">
        <v>375</v>
      </c>
      <c r="J27" s="9" t="s">
        <v>376</v>
      </c>
      <c r="K27" s="9" t="s">
        <v>377</v>
      </c>
      <c r="L27" s="43" t="s">
        <v>30</v>
      </c>
      <c r="M27" s="43" t="s">
        <v>29</v>
      </c>
      <c r="N27" s="43" t="s">
        <v>30</v>
      </c>
      <c r="O27" s="9" t="s">
        <v>50</v>
      </c>
      <c r="P27" s="9" t="s">
        <v>107</v>
      </c>
      <c r="Q27" s="9" t="s">
        <v>106</v>
      </c>
      <c r="R27" s="44" t="e">
        <f t="shared" ca="1" si="0"/>
        <v>#VALUE!</v>
      </c>
      <c r="S27" s="43" t="s">
        <v>30</v>
      </c>
      <c r="T27" s="43" t="s">
        <v>30</v>
      </c>
      <c r="U27" s="43" t="s">
        <v>29</v>
      </c>
      <c r="V27" s="43" t="s">
        <v>29</v>
      </c>
      <c r="W27" s="9"/>
      <c r="X27" s="44" t="e">
        <f t="shared" ca="1" si="1"/>
        <v>#VALUE!</v>
      </c>
      <c r="Y27" s="44" t="e">
        <f t="shared" ca="1" si="2"/>
        <v>#VALUE!</v>
      </c>
      <c r="Z27" s="43" t="s">
        <v>32</v>
      </c>
      <c r="AA27" s="9"/>
      <c r="AB27" s="9"/>
      <c r="AC27" s="9"/>
      <c r="AD27" s="9"/>
      <c r="AE27" s="9"/>
      <c r="AF27" s="9"/>
      <c r="AG27" s="9"/>
      <c r="AH27" s="9"/>
    </row>
    <row r="28" spans="1:34">
      <c r="A28" s="11" t="s">
        <v>424</v>
      </c>
      <c r="B28" s="11" t="s">
        <v>439</v>
      </c>
      <c r="C28" s="11" t="s">
        <v>833</v>
      </c>
      <c r="D28" s="11" t="s">
        <v>441</v>
      </c>
      <c r="E28" s="11" t="s">
        <v>442</v>
      </c>
      <c r="F28" s="9" t="s">
        <v>120</v>
      </c>
      <c r="G28" s="9" t="s">
        <v>157</v>
      </c>
      <c r="H28" s="9" t="s">
        <v>333</v>
      </c>
      <c r="I28" s="9" t="s">
        <v>334</v>
      </c>
      <c r="J28" s="9" t="s">
        <v>229</v>
      </c>
      <c r="K28" s="9" t="s">
        <v>335</v>
      </c>
      <c r="L28" s="43" t="s">
        <v>29</v>
      </c>
      <c r="M28" s="43" t="s">
        <v>30</v>
      </c>
      <c r="N28" s="43" t="s">
        <v>185</v>
      </c>
      <c r="O28" s="9" t="s">
        <v>29</v>
      </c>
      <c r="P28" s="9"/>
      <c r="Q28" s="9" t="s">
        <v>336</v>
      </c>
      <c r="R28" s="44" t="e">
        <f t="shared" ca="1" si="0"/>
        <v>#VALUE!</v>
      </c>
      <c r="S28" s="43" t="s">
        <v>50</v>
      </c>
      <c r="T28" s="43" t="s">
        <v>50</v>
      </c>
      <c r="U28" s="43" t="s">
        <v>30</v>
      </c>
      <c r="V28" s="43" t="s">
        <v>29</v>
      </c>
      <c r="W28" s="9"/>
      <c r="X28" s="44" t="e">
        <f t="shared" ca="1" si="1"/>
        <v>#VALUE!</v>
      </c>
      <c r="Y28" s="44" t="e">
        <f t="shared" ca="1" si="2"/>
        <v>#VALUE!</v>
      </c>
      <c r="Z28" s="43" t="s">
        <v>40</v>
      </c>
      <c r="AA28" s="9" t="s">
        <v>263</v>
      </c>
      <c r="AB28" s="9"/>
      <c r="AC28" s="9"/>
      <c r="AD28" s="9" t="s">
        <v>337</v>
      </c>
      <c r="AE28" s="9"/>
      <c r="AF28" s="9"/>
      <c r="AG28" s="9" t="s">
        <v>165</v>
      </c>
      <c r="AH28" s="9"/>
    </row>
    <row r="29" spans="1:34">
      <c r="A29" s="11" t="s">
        <v>424</v>
      </c>
      <c r="B29" s="11" t="s">
        <v>448</v>
      </c>
      <c r="C29" s="11" t="s">
        <v>834</v>
      </c>
      <c r="D29" s="11" t="s">
        <v>835</v>
      </c>
      <c r="E29" s="11" t="s">
        <v>451</v>
      </c>
      <c r="F29" s="9" t="s">
        <v>72</v>
      </c>
      <c r="G29" s="9" t="s">
        <v>166</v>
      </c>
      <c r="H29" s="9" t="s">
        <v>366</v>
      </c>
      <c r="I29" s="9" t="s">
        <v>367</v>
      </c>
      <c r="J29" s="9" t="s">
        <v>368</v>
      </c>
      <c r="K29" s="9" t="s">
        <v>369</v>
      </c>
      <c r="L29" s="43" t="s">
        <v>29</v>
      </c>
      <c r="M29" s="43" t="s">
        <v>30</v>
      </c>
      <c r="N29" s="43" t="s">
        <v>195</v>
      </c>
      <c r="O29" s="9" t="s">
        <v>29</v>
      </c>
      <c r="P29" s="9"/>
      <c r="Q29" s="9"/>
      <c r="R29" s="44" t="e">
        <f t="shared" ca="1" si="0"/>
        <v>#VALUE!</v>
      </c>
      <c r="S29" s="43" t="s">
        <v>50</v>
      </c>
      <c r="T29" s="43" t="s">
        <v>30</v>
      </c>
      <c r="U29" s="43" t="s">
        <v>30</v>
      </c>
      <c r="V29" s="43" t="s">
        <v>30</v>
      </c>
      <c r="W29" s="9"/>
      <c r="X29" s="44" t="e">
        <f t="shared" ca="1" si="1"/>
        <v>#VALUE!</v>
      </c>
      <c r="Y29" s="44" t="e">
        <f t="shared" ca="1" si="2"/>
        <v>#VALUE!</v>
      </c>
      <c r="Z29" s="43" t="s">
        <v>40</v>
      </c>
      <c r="AA29" s="9"/>
      <c r="AB29" s="9"/>
      <c r="AC29" s="9"/>
      <c r="AD29" s="9"/>
      <c r="AE29" s="9"/>
      <c r="AF29" s="9"/>
      <c r="AG29" s="9"/>
      <c r="AH29" s="9"/>
    </row>
    <row r="30" spans="1:34">
      <c r="A30" s="11" t="s">
        <v>434</v>
      </c>
      <c r="B30" s="11" t="s">
        <v>435</v>
      </c>
      <c r="C30" s="11" t="s">
        <v>836</v>
      </c>
      <c r="D30" s="11" t="s">
        <v>437</v>
      </c>
      <c r="E30" s="11" t="s">
        <v>438</v>
      </c>
      <c r="F30" s="9" t="s">
        <v>100</v>
      </c>
      <c r="G30" s="9" t="s">
        <v>157</v>
      </c>
      <c r="H30" s="9" t="s">
        <v>314</v>
      </c>
      <c r="I30" s="9" t="s">
        <v>315</v>
      </c>
      <c r="J30" s="9" t="s">
        <v>229</v>
      </c>
      <c r="K30" s="9" t="s">
        <v>316</v>
      </c>
      <c r="L30" s="43" t="s">
        <v>29</v>
      </c>
      <c r="M30" s="43" t="s">
        <v>29</v>
      </c>
      <c r="N30" s="43" t="s">
        <v>30</v>
      </c>
      <c r="O30" s="9" t="s">
        <v>50</v>
      </c>
      <c r="P30" s="9"/>
      <c r="Q30" s="9" t="s">
        <v>317</v>
      </c>
      <c r="R30" s="44" t="e">
        <f t="shared" ca="1" si="0"/>
        <v>#VALUE!</v>
      </c>
      <c r="S30" s="43" t="s">
        <v>30</v>
      </c>
      <c r="T30" s="43" t="s">
        <v>30</v>
      </c>
      <c r="U30" s="43" t="s">
        <v>30</v>
      </c>
      <c r="V30" s="43" t="s">
        <v>30</v>
      </c>
      <c r="W30" s="9"/>
      <c r="X30" s="44" t="e">
        <f t="shared" ca="1" si="1"/>
        <v>#VALUE!</v>
      </c>
      <c r="Y30" s="44" t="e">
        <f t="shared" ca="1" si="2"/>
        <v>#VALUE!</v>
      </c>
      <c r="Z30" s="43" t="s">
        <v>32</v>
      </c>
      <c r="AA30" s="9" t="s">
        <v>263</v>
      </c>
      <c r="AB30" s="9"/>
      <c r="AC30" s="9"/>
      <c r="AD30" s="9" t="s">
        <v>250</v>
      </c>
      <c r="AE30" s="9"/>
      <c r="AF30" s="9"/>
      <c r="AG30" s="9" t="s">
        <v>165</v>
      </c>
      <c r="AH30" s="9"/>
    </row>
    <row r="31" spans="1:34">
      <c r="A31" s="11" t="s">
        <v>424</v>
      </c>
      <c r="B31" s="11" t="s">
        <v>439</v>
      </c>
      <c r="C31" s="11" t="s">
        <v>837</v>
      </c>
      <c r="D31" s="11" t="s">
        <v>441</v>
      </c>
      <c r="E31" s="11" t="s">
        <v>442</v>
      </c>
      <c r="F31" s="9" t="s">
        <v>118</v>
      </c>
      <c r="G31" s="9" t="s">
        <v>166</v>
      </c>
      <c r="H31" s="9" t="s">
        <v>386</v>
      </c>
      <c r="I31" s="9" t="s">
        <v>387</v>
      </c>
      <c r="J31" s="9" t="s">
        <v>229</v>
      </c>
      <c r="K31" s="9" t="s">
        <v>388</v>
      </c>
      <c r="L31" s="43" t="s">
        <v>50</v>
      </c>
      <c r="M31" s="43" t="s">
        <v>29</v>
      </c>
      <c r="N31" s="43" t="s">
        <v>185</v>
      </c>
      <c r="O31" s="9" t="s">
        <v>30</v>
      </c>
      <c r="P31" s="9"/>
      <c r="Q31" s="9"/>
      <c r="R31" s="44" t="e">
        <f t="shared" ca="1" si="0"/>
        <v>#VALUE!</v>
      </c>
      <c r="S31" s="43" t="s">
        <v>30</v>
      </c>
      <c r="T31" s="43" t="s">
        <v>30</v>
      </c>
      <c r="U31" s="43" t="s">
        <v>30</v>
      </c>
      <c r="V31" s="43" t="s">
        <v>29</v>
      </c>
      <c r="W31" s="9"/>
      <c r="X31" s="44" t="e">
        <f t="shared" ca="1" si="1"/>
        <v>#VALUE!</v>
      </c>
      <c r="Y31" s="44" t="e">
        <f t="shared" ca="1" si="2"/>
        <v>#VALUE!</v>
      </c>
      <c r="Z31" s="43" t="s">
        <v>52</v>
      </c>
      <c r="AA31" s="9"/>
      <c r="AB31" s="9"/>
      <c r="AC31" s="9"/>
      <c r="AD31" s="9"/>
      <c r="AE31" s="9"/>
      <c r="AF31" s="9"/>
      <c r="AG31" s="9"/>
      <c r="AH31" s="9"/>
    </row>
    <row r="32" spans="1:34">
      <c r="A32" s="11" t="s">
        <v>409</v>
      </c>
      <c r="B32" s="11" t="s">
        <v>410</v>
      </c>
      <c r="C32" s="11" t="s">
        <v>411</v>
      </c>
      <c r="D32" s="11" t="s">
        <v>410</v>
      </c>
      <c r="E32" s="11" t="s">
        <v>412</v>
      </c>
      <c r="F32" s="9" t="s">
        <v>55</v>
      </c>
      <c r="G32" s="9" t="s">
        <v>166</v>
      </c>
      <c r="H32" s="9" t="s">
        <v>362</v>
      </c>
      <c r="I32" s="9" t="s">
        <v>363</v>
      </c>
      <c r="J32" s="9" t="s">
        <v>364</v>
      </c>
      <c r="K32" s="9" t="s">
        <v>365</v>
      </c>
      <c r="L32" s="43" t="s">
        <v>50</v>
      </c>
      <c r="M32" s="43" t="s">
        <v>30</v>
      </c>
      <c r="N32" s="43" t="s">
        <v>185</v>
      </c>
      <c r="O32" s="9" t="s">
        <v>30</v>
      </c>
      <c r="P32" s="9"/>
      <c r="Q32" s="9"/>
      <c r="R32" s="44" t="e">
        <f t="shared" ca="1" si="0"/>
        <v>#VALUE!</v>
      </c>
      <c r="S32" s="43" t="s">
        <v>30</v>
      </c>
      <c r="T32" s="43" t="s">
        <v>30</v>
      </c>
      <c r="U32" s="43" t="s">
        <v>29</v>
      </c>
      <c r="V32" s="43" t="s">
        <v>29</v>
      </c>
      <c r="W32" s="9"/>
      <c r="X32" s="44" t="e">
        <f t="shared" ca="1" si="1"/>
        <v>#VALUE!</v>
      </c>
      <c r="Y32" s="44" t="e">
        <f t="shared" ca="1" si="2"/>
        <v>#VALUE!</v>
      </c>
      <c r="Z32" s="43" t="s">
        <v>52</v>
      </c>
      <c r="AA32" s="9"/>
      <c r="AB32" s="9"/>
      <c r="AC32" s="9"/>
      <c r="AD32" s="9"/>
      <c r="AE32" s="9"/>
      <c r="AF32" s="9"/>
      <c r="AG32" s="9"/>
      <c r="AH32" s="9"/>
    </row>
    <row r="33" spans="1:34">
      <c r="A33" s="11" t="s">
        <v>424</v>
      </c>
      <c r="B33" s="11" t="s">
        <v>453</v>
      </c>
      <c r="C33" s="11" t="s">
        <v>838</v>
      </c>
      <c r="D33" s="11" t="s">
        <v>839</v>
      </c>
      <c r="E33" s="11" t="s">
        <v>456</v>
      </c>
      <c r="F33" s="9" t="s">
        <v>84</v>
      </c>
      <c r="G33" s="9" t="s">
        <v>157</v>
      </c>
      <c r="H33" s="9" t="s">
        <v>290</v>
      </c>
      <c r="I33" s="9" t="s">
        <v>291</v>
      </c>
      <c r="J33" s="9" t="s">
        <v>292</v>
      </c>
      <c r="K33" s="9" t="s">
        <v>293</v>
      </c>
      <c r="L33" s="43" t="s">
        <v>29</v>
      </c>
      <c r="M33" s="43" t="s">
        <v>50</v>
      </c>
      <c r="N33" s="43" t="s">
        <v>185</v>
      </c>
      <c r="O33" s="9" t="s">
        <v>29</v>
      </c>
      <c r="P33" s="9" t="s">
        <v>86</v>
      </c>
      <c r="Q33" s="9" t="s">
        <v>85</v>
      </c>
      <c r="R33" s="44" t="e">
        <f t="shared" ca="1" si="0"/>
        <v>#VALUE!</v>
      </c>
      <c r="S33" s="43" t="s">
        <v>50</v>
      </c>
      <c r="T33" s="43" t="s">
        <v>50</v>
      </c>
      <c r="U33" s="43" t="s">
        <v>30</v>
      </c>
      <c r="V33" s="43" t="s">
        <v>29</v>
      </c>
      <c r="W33" s="9" t="s">
        <v>294</v>
      </c>
      <c r="X33" s="44" t="e">
        <f t="shared" ca="1" si="1"/>
        <v>#VALUE!</v>
      </c>
      <c r="Y33" s="44" t="e">
        <f t="shared" ca="1" si="2"/>
        <v>#VALUE!</v>
      </c>
      <c r="Z33" s="43" t="s">
        <v>52</v>
      </c>
      <c r="AA33" s="9" t="s">
        <v>263</v>
      </c>
      <c r="AB33" s="9" t="s">
        <v>295</v>
      </c>
      <c r="AC33" s="45" t="s">
        <v>840</v>
      </c>
      <c r="AD33" s="9" t="s">
        <v>297</v>
      </c>
      <c r="AE33" s="9"/>
      <c r="AF33" s="9"/>
      <c r="AG33" s="9" t="s">
        <v>165</v>
      </c>
      <c r="AH33" s="9"/>
    </row>
    <row r="34" spans="1:34">
      <c r="A34" s="11" t="s">
        <v>409</v>
      </c>
      <c r="B34" s="11" t="s">
        <v>417</v>
      </c>
      <c r="C34" s="11" t="s">
        <v>418</v>
      </c>
      <c r="D34" s="11" t="s">
        <v>417</v>
      </c>
      <c r="E34" s="11" t="s">
        <v>419</v>
      </c>
      <c r="F34" s="9" t="s">
        <v>46</v>
      </c>
      <c r="G34" s="9" t="s">
        <v>152</v>
      </c>
      <c r="H34" s="9" t="s">
        <v>171</v>
      </c>
      <c r="I34" s="9" t="s">
        <v>172</v>
      </c>
      <c r="J34" s="9" t="s">
        <v>173</v>
      </c>
      <c r="K34" s="9" t="s">
        <v>174</v>
      </c>
      <c r="L34" s="43" t="s">
        <v>30</v>
      </c>
      <c r="M34" s="43" t="s">
        <v>50</v>
      </c>
      <c r="N34" s="43" t="s">
        <v>30</v>
      </c>
      <c r="O34" s="9" t="s">
        <v>30</v>
      </c>
      <c r="P34" s="9"/>
      <c r="Q34" s="9"/>
      <c r="R34" s="44" t="e">
        <f t="shared" ca="1" si="0"/>
        <v>#VALUE!</v>
      </c>
      <c r="S34" s="43" t="s">
        <v>30</v>
      </c>
      <c r="T34" s="43" t="s">
        <v>30</v>
      </c>
      <c r="U34" s="43" t="s">
        <v>29</v>
      </c>
      <c r="V34" s="43" t="s">
        <v>30</v>
      </c>
      <c r="W34" s="9"/>
      <c r="X34" s="44" t="e">
        <f t="shared" ca="1" si="1"/>
        <v>#VALUE!</v>
      </c>
      <c r="Y34" s="44" t="e">
        <f t="shared" ca="1" si="2"/>
        <v>#VALUE!</v>
      </c>
      <c r="Z34" s="43" t="s">
        <v>52</v>
      </c>
      <c r="AA34" s="9" t="s">
        <v>33</v>
      </c>
      <c r="AB34" s="9"/>
      <c r="AC34" s="9"/>
      <c r="AD34" s="9"/>
      <c r="AE34" s="9"/>
      <c r="AF34" s="9"/>
      <c r="AG34" s="9"/>
      <c r="AH34" s="9"/>
    </row>
    <row r="35" spans="1:34">
      <c r="A35" s="11" t="s">
        <v>424</v>
      </c>
      <c r="B35" s="11" t="s">
        <v>439</v>
      </c>
      <c r="C35" s="11" t="s">
        <v>841</v>
      </c>
      <c r="D35" s="11" t="s">
        <v>441</v>
      </c>
      <c r="E35" s="11" t="s">
        <v>442</v>
      </c>
      <c r="F35" s="9" t="s">
        <v>119</v>
      </c>
      <c r="G35" s="9" t="s">
        <v>152</v>
      </c>
      <c r="H35" s="9" t="s">
        <v>330</v>
      </c>
      <c r="I35" s="9" t="s">
        <v>331</v>
      </c>
      <c r="J35" s="9"/>
      <c r="K35" s="9" t="s">
        <v>332</v>
      </c>
      <c r="L35" s="43" t="s">
        <v>29</v>
      </c>
      <c r="M35" s="43" t="s">
        <v>30</v>
      </c>
      <c r="N35" s="43" t="s">
        <v>30</v>
      </c>
      <c r="O35" s="9" t="s">
        <v>29</v>
      </c>
      <c r="P35" s="9"/>
      <c r="Q35" s="9"/>
      <c r="R35" s="44" t="e">
        <f t="shared" ca="1" si="0"/>
        <v>#VALUE!</v>
      </c>
      <c r="S35" s="43" t="s">
        <v>50</v>
      </c>
      <c r="T35" s="43" t="s">
        <v>30</v>
      </c>
      <c r="U35" s="43" t="s">
        <v>50</v>
      </c>
      <c r="V35" s="43" t="s">
        <v>30</v>
      </c>
      <c r="W35" s="9"/>
      <c r="X35" s="44" t="e">
        <f t="shared" ca="1" si="1"/>
        <v>#VALUE!</v>
      </c>
      <c r="Y35" s="44" t="e">
        <f t="shared" ca="1" si="2"/>
        <v>#VALUE!</v>
      </c>
      <c r="Z35" s="43" t="s">
        <v>40</v>
      </c>
      <c r="AA35" s="9" t="s">
        <v>263</v>
      </c>
      <c r="AB35" s="9"/>
      <c r="AC35" s="9"/>
      <c r="AD35" s="9" t="s">
        <v>329</v>
      </c>
      <c r="AE35" s="9"/>
      <c r="AF35" s="9"/>
      <c r="AG35" s="9"/>
      <c r="AH35" s="9"/>
    </row>
    <row r="36" spans="1:34">
      <c r="A36" s="11" t="s">
        <v>424</v>
      </c>
      <c r="B36" s="11" t="s">
        <v>425</v>
      </c>
      <c r="C36" s="11" t="s">
        <v>426</v>
      </c>
      <c r="D36" s="11" t="s">
        <v>842</v>
      </c>
      <c r="E36" s="11" t="s">
        <v>428</v>
      </c>
      <c r="F36" s="9" t="s">
        <v>121</v>
      </c>
      <c r="G36" s="9" t="s">
        <v>166</v>
      </c>
      <c r="H36" s="9" t="s">
        <v>389</v>
      </c>
      <c r="I36" s="9" t="s">
        <v>390</v>
      </c>
      <c r="J36" s="9" t="s">
        <v>391</v>
      </c>
      <c r="K36" s="9" t="s">
        <v>392</v>
      </c>
      <c r="L36" s="43" t="s">
        <v>50</v>
      </c>
      <c r="M36" s="43" t="s">
        <v>50</v>
      </c>
      <c r="N36" s="43" t="s">
        <v>185</v>
      </c>
      <c r="O36" s="9" t="s">
        <v>29</v>
      </c>
      <c r="P36" s="9"/>
      <c r="Q36" s="9"/>
      <c r="R36" s="44" t="e">
        <f t="shared" ca="1" si="0"/>
        <v>#VALUE!</v>
      </c>
      <c r="S36" s="43" t="s">
        <v>30</v>
      </c>
      <c r="T36" s="43" t="s">
        <v>29</v>
      </c>
      <c r="U36" s="43" t="s">
        <v>30</v>
      </c>
      <c r="V36" s="43" t="s">
        <v>30</v>
      </c>
      <c r="W36" s="9"/>
      <c r="X36" s="44" t="e">
        <f t="shared" ca="1" si="1"/>
        <v>#VALUE!</v>
      </c>
      <c r="Y36" s="44" t="e">
        <f t="shared" ca="1" si="2"/>
        <v>#VALUE!</v>
      </c>
      <c r="Z36" s="43" t="s">
        <v>52</v>
      </c>
      <c r="AA36" s="9"/>
      <c r="AB36" s="9"/>
      <c r="AC36" s="9"/>
      <c r="AD36" s="9"/>
      <c r="AE36" s="9"/>
      <c r="AF36" s="9"/>
      <c r="AG36" s="9"/>
      <c r="AH36" s="9"/>
    </row>
    <row r="37" spans="1:34">
      <c r="A37" s="11" t="s">
        <v>424</v>
      </c>
      <c r="B37" s="11" t="s">
        <v>439</v>
      </c>
      <c r="C37" s="11" t="s">
        <v>843</v>
      </c>
      <c r="D37" s="11" t="s">
        <v>441</v>
      </c>
      <c r="E37" s="11" t="s">
        <v>442</v>
      </c>
      <c r="F37" s="9" t="s">
        <v>115</v>
      </c>
      <c r="G37" s="9" t="s">
        <v>152</v>
      </c>
      <c r="H37" s="9" t="s">
        <v>240</v>
      </c>
      <c r="I37" s="9" t="s">
        <v>241</v>
      </c>
      <c r="J37" s="9" t="s">
        <v>242</v>
      </c>
      <c r="K37" s="9" t="s">
        <v>243</v>
      </c>
      <c r="L37" s="43" t="s">
        <v>30</v>
      </c>
      <c r="M37" s="43" t="s">
        <v>30</v>
      </c>
      <c r="N37" s="43" t="s">
        <v>30</v>
      </c>
      <c r="O37" s="9" t="s">
        <v>30</v>
      </c>
      <c r="P37" s="9" t="s">
        <v>114</v>
      </c>
      <c r="Q37" s="9" t="s">
        <v>244</v>
      </c>
      <c r="R37" s="44" t="e">
        <f t="shared" ca="1" si="0"/>
        <v>#VALUE!</v>
      </c>
      <c r="S37" s="43" t="s">
        <v>50</v>
      </c>
      <c r="T37" s="43" t="s">
        <v>30</v>
      </c>
      <c r="U37" s="43" t="s">
        <v>30</v>
      </c>
      <c r="V37" s="43" t="s">
        <v>30</v>
      </c>
      <c r="W37" s="9"/>
      <c r="X37" s="44" t="e">
        <f t="shared" ca="1" si="1"/>
        <v>#VALUE!</v>
      </c>
      <c r="Y37" s="44" t="e">
        <f t="shared" ca="1" si="2"/>
        <v>#VALUE!</v>
      </c>
      <c r="Z37" s="43" t="s">
        <v>32</v>
      </c>
      <c r="AA37" s="9" t="s">
        <v>33</v>
      </c>
      <c r="AB37" s="9"/>
      <c r="AC37" s="9"/>
      <c r="AD37" s="9" t="s">
        <v>245</v>
      </c>
      <c r="AE37" s="9"/>
      <c r="AF37" s="9"/>
      <c r="AG37" s="9"/>
      <c r="AH37" s="9"/>
    </row>
    <row r="38" spans="1:34">
      <c r="A38" s="11" t="s">
        <v>424</v>
      </c>
      <c r="B38" s="11" t="s">
        <v>459</v>
      </c>
      <c r="C38" s="11" t="s">
        <v>844</v>
      </c>
      <c r="D38" s="11" t="s">
        <v>459</v>
      </c>
      <c r="E38" s="11" t="s">
        <v>461</v>
      </c>
      <c r="F38" s="9" t="s">
        <v>125</v>
      </c>
      <c r="G38" s="9" t="s">
        <v>166</v>
      </c>
      <c r="H38" s="9" t="s">
        <v>393</v>
      </c>
      <c r="I38" s="9" t="s">
        <v>394</v>
      </c>
      <c r="J38" s="9" t="s">
        <v>395</v>
      </c>
      <c r="K38" s="9" t="s">
        <v>396</v>
      </c>
      <c r="L38" s="43" t="s">
        <v>50</v>
      </c>
      <c r="M38" s="43" t="s">
        <v>30</v>
      </c>
      <c r="N38" s="43" t="s">
        <v>30</v>
      </c>
      <c r="O38" s="9" t="s">
        <v>50</v>
      </c>
      <c r="P38" s="9" t="s">
        <v>127</v>
      </c>
      <c r="Q38" s="9" t="s">
        <v>126</v>
      </c>
      <c r="R38" s="44" t="e">
        <f t="shared" ca="1" si="0"/>
        <v>#VALUE!</v>
      </c>
      <c r="S38" s="43" t="s">
        <v>30</v>
      </c>
      <c r="T38" s="43" t="s">
        <v>30</v>
      </c>
      <c r="U38" s="43" t="s">
        <v>30</v>
      </c>
      <c r="V38" s="43" t="s">
        <v>29</v>
      </c>
      <c r="W38" s="9"/>
      <c r="X38" s="44" t="e">
        <f t="shared" ca="1" si="1"/>
        <v>#VALUE!</v>
      </c>
      <c r="Y38" s="44" t="e">
        <f t="shared" ca="1" si="2"/>
        <v>#VALUE!</v>
      </c>
      <c r="Z38" s="43" t="s">
        <v>32</v>
      </c>
      <c r="AA38" s="9"/>
      <c r="AB38" s="9"/>
      <c r="AC38" s="9"/>
      <c r="AD38" s="9"/>
      <c r="AE38" s="9"/>
      <c r="AF38" s="9"/>
      <c r="AG38" s="9"/>
      <c r="AH38" s="9"/>
    </row>
    <row r="39" spans="1:34">
      <c r="A39" s="11" t="s">
        <v>424</v>
      </c>
      <c r="B39" s="11" t="s">
        <v>425</v>
      </c>
      <c r="C39" s="11" t="s">
        <v>426</v>
      </c>
      <c r="D39" s="11" t="s">
        <v>845</v>
      </c>
      <c r="E39" s="11" t="s">
        <v>428</v>
      </c>
      <c r="F39" s="9" t="s">
        <v>378</v>
      </c>
      <c r="G39" s="9" t="s">
        <v>152</v>
      </c>
      <c r="H39" s="9" t="s">
        <v>379</v>
      </c>
      <c r="I39" s="9" t="s">
        <v>380</v>
      </c>
      <c r="J39" s="9" t="s">
        <v>381</v>
      </c>
      <c r="K39" s="9"/>
      <c r="L39" s="43" t="s">
        <v>30</v>
      </c>
      <c r="M39" s="43" t="s">
        <v>30</v>
      </c>
      <c r="N39" s="43" t="s">
        <v>195</v>
      </c>
      <c r="O39" s="9" t="s">
        <v>29</v>
      </c>
      <c r="P39" s="9" t="s">
        <v>107</v>
      </c>
      <c r="Q39" s="9" t="s">
        <v>106</v>
      </c>
      <c r="R39" s="44" t="e">
        <f t="shared" ca="1" si="0"/>
        <v>#VALUE!</v>
      </c>
      <c r="S39" s="43" t="s">
        <v>50</v>
      </c>
      <c r="T39" s="43" t="s">
        <v>50</v>
      </c>
      <c r="U39" s="43" t="s">
        <v>50</v>
      </c>
      <c r="V39" s="43" t="s">
        <v>30</v>
      </c>
      <c r="W39" s="9"/>
      <c r="X39" s="44" t="e">
        <f t="shared" ca="1" si="1"/>
        <v>#VALUE!</v>
      </c>
      <c r="Y39" s="44" t="e">
        <f t="shared" ca="1" si="2"/>
        <v>#VALUE!</v>
      </c>
      <c r="Z39" s="9"/>
      <c r="AA39" s="9"/>
      <c r="AB39" s="9"/>
      <c r="AC39" s="9"/>
      <c r="AD39" s="9"/>
      <c r="AE39" s="9"/>
      <c r="AF39" s="9"/>
      <c r="AG39" s="9"/>
      <c r="AH39" s="9"/>
    </row>
    <row r="40" spans="1:34">
      <c r="A40" s="11" t="s">
        <v>409</v>
      </c>
      <c r="B40" s="11" t="s">
        <v>410</v>
      </c>
      <c r="C40" s="11" t="s">
        <v>411</v>
      </c>
      <c r="D40" s="11" t="s">
        <v>410</v>
      </c>
      <c r="E40" s="11" t="s">
        <v>412</v>
      </c>
      <c r="F40" s="9" t="s">
        <v>56</v>
      </c>
      <c r="G40" s="9" t="s">
        <v>152</v>
      </c>
      <c r="H40" s="9" t="s">
        <v>181</v>
      </c>
      <c r="I40" s="9" t="s">
        <v>182</v>
      </c>
      <c r="J40" s="9" t="s">
        <v>183</v>
      </c>
      <c r="K40" s="9" t="s">
        <v>184</v>
      </c>
      <c r="L40" s="43" t="s">
        <v>50</v>
      </c>
      <c r="M40" s="43" t="s">
        <v>50</v>
      </c>
      <c r="N40" s="43" t="s">
        <v>185</v>
      </c>
      <c r="O40" s="9" t="s">
        <v>50</v>
      </c>
      <c r="P40" s="9" t="s">
        <v>58</v>
      </c>
      <c r="Q40" s="9" t="s">
        <v>186</v>
      </c>
      <c r="R40" s="44" t="e">
        <f t="shared" ca="1" si="0"/>
        <v>#VALUE!</v>
      </c>
      <c r="S40" s="43" t="s">
        <v>29</v>
      </c>
      <c r="T40" s="43" t="s">
        <v>50</v>
      </c>
      <c r="U40" s="43" t="s">
        <v>29</v>
      </c>
      <c r="V40" s="43" t="s">
        <v>29</v>
      </c>
      <c r="W40" s="43" t="s">
        <v>187</v>
      </c>
      <c r="X40" s="44" t="e">
        <f t="shared" ca="1" si="1"/>
        <v>#VALUE!</v>
      </c>
      <c r="Y40" s="44" t="e">
        <f t="shared" ca="1" si="2"/>
        <v>#VALUE!</v>
      </c>
      <c r="Z40" s="43" t="s">
        <v>52</v>
      </c>
      <c r="AA40" s="9" t="s">
        <v>33</v>
      </c>
      <c r="AB40" s="9"/>
      <c r="AC40" s="46" t="s">
        <v>188</v>
      </c>
      <c r="AD40" s="9"/>
      <c r="AE40" s="9"/>
      <c r="AF40" s="9"/>
      <c r="AG40" s="9" t="s">
        <v>189</v>
      </c>
      <c r="AH40" s="9" t="s">
        <v>190</v>
      </c>
    </row>
    <row r="41" spans="1:34">
      <c r="A41" s="11" t="s">
        <v>424</v>
      </c>
      <c r="B41" s="11" t="s">
        <v>453</v>
      </c>
      <c r="C41" s="11" t="s">
        <v>846</v>
      </c>
      <c r="D41" s="11" t="s">
        <v>847</v>
      </c>
      <c r="E41" s="11" t="s">
        <v>456</v>
      </c>
      <c r="F41" s="9" t="s">
        <v>88</v>
      </c>
      <c r="G41" s="9" t="s">
        <v>166</v>
      </c>
      <c r="H41" s="9" t="s">
        <v>370</v>
      </c>
      <c r="I41" s="9" t="s">
        <v>371</v>
      </c>
      <c r="J41" s="9" t="s">
        <v>372</v>
      </c>
      <c r="K41" s="9" t="s">
        <v>373</v>
      </c>
      <c r="L41" s="43" t="s">
        <v>30</v>
      </c>
      <c r="M41" s="43" t="s">
        <v>30</v>
      </c>
      <c r="N41" s="43" t="s">
        <v>185</v>
      </c>
      <c r="O41" s="9" t="s">
        <v>50</v>
      </c>
      <c r="P41" s="9"/>
      <c r="Q41" s="9"/>
      <c r="R41" s="44" t="e">
        <f t="shared" ca="1" si="0"/>
        <v>#VALUE!</v>
      </c>
      <c r="S41" s="43" t="s">
        <v>50</v>
      </c>
      <c r="T41" s="43" t="s">
        <v>30</v>
      </c>
      <c r="U41" s="43" t="s">
        <v>30</v>
      </c>
      <c r="V41" s="43" t="s">
        <v>30</v>
      </c>
      <c r="W41" s="9"/>
      <c r="X41" s="44" t="e">
        <f t="shared" ca="1" si="1"/>
        <v>#VALUE!</v>
      </c>
      <c r="Y41" s="44" t="e">
        <f t="shared" ca="1" si="2"/>
        <v>#VALUE!</v>
      </c>
      <c r="Z41" s="43" t="s">
        <v>52</v>
      </c>
      <c r="AA41" s="9"/>
      <c r="AB41" s="9"/>
      <c r="AC41" s="9"/>
      <c r="AD41" s="9"/>
      <c r="AE41" s="9"/>
      <c r="AF41" s="9"/>
      <c r="AG41" s="9"/>
      <c r="AH41" s="9"/>
    </row>
    <row r="42" spans="1:34">
      <c r="A42" s="11" t="s">
        <v>424</v>
      </c>
      <c r="B42" s="11" t="s">
        <v>459</v>
      </c>
      <c r="C42" s="11" t="s">
        <v>848</v>
      </c>
      <c r="D42" s="11" t="s">
        <v>459</v>
      </c>
      <c r="E42" s="11" t="s">
        <v>461</v>
      </c>
      <c r="F42" s="9" t="s">
        <v>93</v>
      </c>
      <c r="G42" s="9" t="s">
        <v>166</v>
      </c>
      <c r="H42" s="9" t="s">
        <v>227</v>
      </c>
      <c r="I42" s="9" t="s">
        <v>228</v>
      </c>
      <c r="J42" s="9" t="s">
        <v>229</v>
      </c>
      <c r="K42" s="9" t="s">
        <v>230</v>
      </c>
      <c r="L42" s="43" t="s">
        <v>50</v>
      </c>
      <c r="M42" s="43" t="s">
        <v>29</v>
      </c>
      <c r="N42" s="43" t="s">
        <v>185</v>
      </c>
      <c r="O42" s="9" t="s">
        <v>30</v>
      </c>
      <c r="P42" s="9" t="s">
        <v>95</v>
      </c>
      <c r="Q42" s="9" t="s">
        <v>94</v>
      </c>
      <c r="R42" s="44" t="e">
        <f t="shared" ca="1" si="0"/>
        <v>#VALUE!</v>
      </c>
      <c r="S42" s="43" t="s">
        <v>50</v>
      </c>
      <c r="T42" s="43" t="s">
        <v>50</v>
      </c>
      <c r="U42" s="43" t="s">
        <v>30</v>
      </c>
      <c r="V42" s="43" t="s">
        <v>50</v>
      </c>
      <c r="W42" s="9"/>
      <c r="X42" s="44" t="e">
        <f t="shared" ca="1" si="1"/>
        <v>#VALUE!</v>
      </c>
      <c r="Y42" s="44" t="e">
        <f t="shared" ca="1" si="2"/>
        <v>#VALUE!</v>
      </c>
      <c r="Z42" s="43" t="s">
        <v>52</v>
      </c>
      <c r="AA42" s="9" t="s">
        <v>33</v>
      </c>
      <c r="AB42" s="9"/>
      <c r="AC42" s="9"/>
      <c r="AD42" s="9"/>
      <c r="AE42" s="9"/>
      <c r="AF42" s="9"/>
      <c r="AG42" s="9"/>
      <c r="AH42" s="9"/>
    </row>
    <row r="43" spans="1:34">
      <c r="A43" s="11" t="s">
        <v>424</v>
      </c>
      <c r="B43" s="11" t="s">
        <v>448</v>
      </c>
      <c r="C43" s="11" t="s">
        <v>849</v>
      </c>
      <c r="D43" s="11" t="s">
        <v>850</v>
      </c>
      <c r="E43" s="11" t="s">
        <v>451</v>
      </c>
      <c r="F43" s="9" t="s">
        <v>68</v>
      </c>
      <c r="G43" s="9" t="s">
        <v>157</v>
      </c>
      <c r="H43" s="9" t="s">
        <v>283</v>
      </c>
      <c r="I43" s="9" t="s">
        <v>284</v>
      </c>
      <c r="J43" s="9" t="s">
        <v>285</v>
      </c>
      <c r="K43" s="9" t="s">
        <v>286</v>
      </c>
      <c r="L43" s="43" t="s">
        <v>50</v>
      </c>
      <c r="M43" s="43" t="s">
        <v>50</v>
      </c>
      <c r="N43" s="43" t="s">
        <v>30</v>
      </c>
      <c r="O43" s="9" t="s">
        <v>30</v>
      </c>
      <c r="P43" s="9" t="s">
        <v>70</v>
      </c>
      <c r="Q43" s="9" t="s">
        <v>287</v>
      </c>
      <c r="R43" s="44" t="e">
        <f t="shared" ca="1" si="0"/>
        <v>#VALUE!</v>
      </c>
      <c r="S43" s="43" t="s">
        <v>50</v>
      </c>
      <c r="T43" s="43" t="s">
        <v>30</v>
      </c>
      <c r="U43" s="43" t="s">
        <v>30</v>
      </c>
      <c r="V43" s="43" t="s">
        <v>30</v>
      </c>
      <c r="W43" s="9"/>
      <c r="X43" s="44" t="e">
        <f t="shared" ca="1" si="1"/>
        <v>#VALUE!</v>
      </c>
      <c r="Y43" s="44" t="e">
        <f t="shared" ca="1" si="2"/>
        <v>#VALUE!</v>
      </c>
      <c r="Z43" s="43" t="s">
        <v>32</v>
      </c>
      <c r="AA43" s="9" t="s">
        <v>263</v>
      </c>
      <c r="AB43" s="9"/>
      <c r="AC43" s="45" t="s">
        <v>851</v>
      </c>
      <c r="AD43" s="9" t="s">
        <v>289</v>
      </c>
      <c r="AE43" s="9" t="s">
        <v>165</v>
      </c>
      <c r="AF43" s="9"/>
      <c r="AG43" s="9" t="s">
        <v>165</v>
      </c>
      <c r="AH43" s="9"/>
    </row>
    <row r="44" spans="1:34">
      <c r="A44" s="11" t="s">
        <v>409</v>
      </c>
      <c r="B44" s="11" t="s">
        <v>417</v>
      </c>
      <c r="C44" s="11" t="s">
        <v>418</v>
      </c>
      <c r="D44" s="11" t="s">
        <v>417</v>
      </c>
      <c r="E44" s="11" t="s">
        <v>419</v>
      </c>
      <c r="F44" s="9" t="s">
        <v>45</v>
      </c>
      <c r="G44" s="9" t="s">
        <v>166</v>
      </c>
      <c r="H44" s="9" t="s">
        <v>357</v>
      </c>
      <c r="I44" s="9" t="s">
        <v>358</v>
      </c>
      <c r="J44" s="9" t="s">
        <v>359</v>
      </c>
      <c r="K44" s="9" t="s">
        <v>360</v>
      </c>
      <c r="L44" s="43" t="s">
        <v>30</v>
      </c>
      <c r="M44" s="43" t="s">
        <v>29</v>
      </c>
      <c r="N44" s="43" t="s">
        <v>185</v>
      </c>
      <c r="O44" s="9" t="s">
        <v>50</v>
      </c>
      <c r="P44" s="9"/>
      <c r="Q44" s="9"/>
      <c r="R44" s="44" t="e">
        <f t="shared" ca="1" si="0"/>
        <v>#VALUE!</v>
      </c>
      <c r="S44" s="43" t="s">
        <v>50</v>
      </c>
      <c r="T44" s="43" t="s">
        <v>50</v>
      </c>
      <c r="U44" s="43" t="s">
        <v>50</v>
      </c>
      <c r="V44" s="43" t="s">
        <v>30</v>
      </c>
      <c r="W44" s="9"/>
      <c r="X44" s="44" t="e">
        <f t="shared" ca="1" si="1"/>
        <v>#VALUE!</v>
      </c>
      <c r="Y44" s="44" t="e">
        <f t="shared" ca="1" si="2"/>
        <v>#VALUE!</v>
      </c>
      <c r="Z44" s="43" t="s">
        <v>52</v>
      </c>
      <c r="AA44" s="9"/>
      <c r="AB44" s="9"/>
      <c r="AC44" s="9" t="s">
        <v>361</v>
      </c>
      <c r="AD44" s="9"/>
      <c r="AE44" s="9"/>
      <c r="AF44" s="9"/>
      <c r="AG44" s="9"/>
      <c r="AH44" s="9"/>
    </row>
    <row r="45" spans="1:34">
      <c r="A45" s="11" t="s">
        <v>409</v>
      </c>
      <c r="B45" s="11" t="s">
        <v>464</v>
      </c>
      <c r="C45" s="11" t="s">
        <v>852</v>
      </c>
      <c r="D45" s="11" t="s">
        <v>466</v>
      </c>
      <c r="E45" s="11" t="s">
        <v>467</v>
      </c>
      <c r="F45" s="9" t="s">
        <v>60</v>
      </c>
      <c r="G45" s="9" t="s">
        <v>157</v>
      </c>
      <c r="H45" s="9" t="s">
        <v>274</v>
      </c>
      <c r="I45" s="9" t="s">
        <v>275</v>
      </c>
      <c r="J45" s="9" t="s">
        <v>276</v>
      </c>
      <c r="K45" s="9" t="s">
        <v>277</v>
      </c>
      <c r="L45" s="43" t="s">
        <v>30</v>
      </c>
      <c r="M45" s="43" t="s">
        <v>50</v>
      </c>
      <c r="N45" s="43" t="s">
        <v>195</v>
      </c>
      <c r="O45" s="9" t="s">
        <v>50</v>
      </c>
      <c r="P45" s="9" t="s">
        <v>62</v>
      </c>
      <c r="Q45" s="9" t="s">
        <v>61</v>
      </c>
      <c r="R45" s="44" t="e">
        <f t="shared" ca="1" si="0"/>
        <v>#VALUE!</v>
      </c>
      <c r="S45" s="43" t="s">
        <v>50</v>
      </c>
      <c r="T45" s="43" t="s">
        <v>30</v>
      </c>
      <c r="U45" s="43" t="s">
        <v>30</v>
      </c>
      <c r="V45" s="43" t="s">
        <v>50</v>
      </c>
      <c r="W45" s="9"/>
      <c r="X45" s="44" t="e">
        <f t="shared" ca="1" si="1"/>
        <v>#VALUE!</v>
      </c>
      <c r="Y45" s="44" t="e">
        <f t="shared" ca="1" si="2"/>
        <v>#VALUE!</v>
      </c>
      <c r="Z45" s="43" t="s">
        <v>40</v>
      </c>
      <c r="AA45" s="9" t="s">
        <v>263</v>
      </c>
      <c r="AB45" s="9"/>
      <c r="AC45" s="46" t="s">
        <v>278</v>
      </c>
      <c r="AD45" s="9"/>
      <c r="AE45" s="9"/>
      <c r="AF45" s="9"/>
      <c r="AG45" s="9"/>
      <c r="AH45" s="9"/>
    </row>
    <row r="46" spans="1:34">
      <c r="A46" s="11" t="s">
        <v>424</v>
      </c>
      <c r="B46" s="11" t="s">
        <v>439</v>
      </c>
      <c r="C46" s="11" t="s">
        <v>853</v>
      </c>
      <c r="D46" s="11" t="s">
        <v>441</v>
      </c>
      <c r="E46" s="11" t="s">
        <v>442</v>
      </c>
      <c r="F46" s="9" t="s">
        <v>123</v>
      </c>
      <c r="G46" s="9" t="s">
        <v>157</v>
      </c>
      <c r="H46" s="9" t="s">
        <v>345</v>
      </c>
      <c r="I46" s="9" t="s">
        <v>346</v>
      </c>
      <c r="J46" s="9" t="s">
        <v>347</v>
      </c>
      <c r="K46" s="9" t="s">
        <v>348</v>
      </c>
      <c r="L46" s="43" t="s">
        <v>50</v>
      </c>
      <c r="M46" s="43" t="s">
        <v>50</v>
      </c>
      <c r="N46" s="43" t="s">
        <v>30</v>
      </c>
      <c r="O46" s="9" t="s">
        <v>50</v>
      </c>
      <c r="P46" s="9"/>
      <c r="Q46" s="9"/>
      <c r="R46" s="44" t="e">
        <f t="shared" ca="1" si="0"/>
        <v>#VALUE!</v>
      </c>
      <c r="S46" s="43" t="s">
        <v>50</v>
      </c>
      <c r="T46" s="43" t="s">
        <v>50</v>
      </c>
      <c r="U46" s="43" t="s">
        <v>30</v>
      </c>
      <c r="V46" s="43" t="s">
        <v>50</v>
      </c>
      <c r="W46" s="9"/>
      <c r="X46" s="44" t="e">
        <f t="shared" ca="1" si="1"/>
        <v>#VALUE!</v>
      </c>
      <c r="Y46" s="44" t="e">
        <f t="shared" ca="1" si="2"/>
        <v>#VALUE!</v>
      </c>
      <c r="Z46" s="43" t="s">
        <v>32</v>
      </c>
      <c r="AA46" s="9" t="s">
        <v>263</v>
      </c>
      <c r="AB46" s="9"/>
      <c r="AC46" s="9"/>
      <c r="AD46" s="9" t="s">
        <v>250</v>
      </c>
      <c r="AE46" s="9" t="s">
        <v>164</v>
      </c>
      <c r="AF46" s="9"/>
      <c r="AG46" s="9" t="s">
        <v>165</v>
      </c>
      <c r="AH46" s="9"/>
    </row>
    <row r="47" spans="1:34">
      <c r="A47" s="11" t="s">
        <v>409</v>
      </c>
      <c r="B47" s="11" t="s">
        <v>410</v>
      </c>
      <c r="C47" s="11" t="s">
        <v>411</v>
      </c>
      <c r="D47" s="11" t="s">
        <v>410</v>
      </c>
      <c r="E47" s="11" t="s">
        <v>412</v>
      </c>
      <c r="F47" s="11" t="s">
        <v>414</v>
      </c>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row>
    <row r="48" spans="1:34">
      <c r="A48" s="11" t="s">
        <v>409</v>
      </c>
      <c r="B48" s="11" t="s">
        <v>410</v>
      </c>
      <c r="C48" s="11" t="s">
        <v>411</v>
      </c>
      <c r="D48" s="11" t="s">
        <v>410</v>
      </c>
      <c r="E48" s="11" t="s">
        <v>412</v>
      </c>
      <c r="F48" s="11" t="s">
        <v>415</v>
      </c>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row r="49" spans="1:34">
      <c r="A49" s="11" t="s">
        <v>409</v>
      </c>
      <c r="B49" s="11" t="s">
        <v>410</v>
      </c>
      <c r="C49" s="11" t="s">
        <v>411</v>
      </c>
      <c r="D49" s="11" t="s">
        <v>410</v>
      </c>
      <c r="E49" s="11" t="s">
        <v>412</v>
      </c>
      <c r="F49" s="11" t="s">
        <v>416</v>
      </c>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row>
    <row r="50" spans="1:34">
      <c r="A50" s="11" t="s">
        <v>424</v>
      </c>
      <c r="B50" s="11" t="s">
        <v>443</v>
      </c>
      <c r="C50" s="11" t="s">
        <v>444</v>
      </c>
      <c r="D50" s="11" t="s">
        <v>854</v>
      </c>
      <c r="E50" s="11" t="s">
        <v>446</v>
      </c>
      <c r="F50" s="11" t="s">
        <v>447</v>
      </c>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row>
    <row r="51" spans="1:34">
      <c r="A51" s="11" t="s">
        <v>424</v>
      </c>
      <c r="B51" s="11" t="s">
        <v>443</v>
      </c>
      <c r="C51" s="11" t="s">
        <v>444</v>
      </c>
      <c r="D51" s="11" t="s">
        <v>855</v>
      </c>
      <c r="E51" s="11" t="s">
        <v>446</v>
      </c>
      <c r="F51" s="11" t="s">
        <v>72</v>
      </c>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row>
    <row r="52" spans="1:34">
      <c r="A52" s="11" t="s">
        <v>424</v>
      </c>
      <c r="B52" s="11" t="s">
        <v>453</v>
      </c>
      <c r="C52" s="11" t="s">
        <v>856</v>
      </c>
      <c r="D52" s="11" t="s">
        <v>857</v>
      </c>
      <c r="E52" s="11" t="s">
        <v>456</v>
      </c>
      <c r="F52" s="11" t="s">
        <v>458</v>
      </c>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row>
    <row r="53" spans="1:34">
      <c r="A53" s="11" t="s">
        <v>424</v>
      </c>
      <c r="B53" s="11" t="s">
        <v>459</v>
      </c>
      <c r="C53" s="11" t="s">
        <v>858</v>
      </c>
      <c r="D53" s="11" t="s">
        <v>459</v>
      </c>
      <c r="E53" s="11" t="s">
        <v>461</v>
      </c>
      <c r="F53" s="11" t="s">
        <v>463</v>
      </c>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row>
    <row r="54" spans="1:34">
      <c r="A54" s="11" t="s">
        <v>409</v>
      </c>
      <c r="B54" s="11" t="s">
        <v>464</v>
      </c>
      <c r="C54" s="11" t="s">
        <v>859</v>
      </c>
      <c r="D54" s="11" t="s">
        <v>466</v>
      </c>
      <c r="E54" s="11" t="s">
        <v>467</v>
      </c>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row>
    <row r="55" spans="1:34">
      <c r="A55" s="11" t="s">
        <v>409</v>
      </c>
      <c r="B55" s="11" t="s">
        <v>464</v>
      </c>
      <c r="C55" s="11" t="s">
        <v>860</v>
      </c>
      <c r="D55" s="11" t="s">
        <v>466</v>
      </c>
      <c r="E55" s="11" t="s">
        <v>467</v>
      </c>
      <c r="F55" s="11" t="s">
        <v>468</v>
      </c>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row>
    <row r="56" spans="1:34">
      <c r="A56" s="11" t="s">
        <v>409</v>
      </c>
      <c r="B56" s="11" t="s">
        <v>464</v>
      </c>
      <c r="C56" s="11" t="s">
        <v>861</v>
      </c>
      <c r="D56" s="11" t="s">
        <v>466</v>
      </c>
      <c r="E56" s="11" t="s">
        <v>467</v>
      </c>
      <c r="F56" s="11" t="s">
        <v>469</v>
      </c>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row>
    <row r="57" spans="1:34">
      <c r="A57" s="11"/>
      <c r="B57" s="11"/>
      <c r="C57" s="11"/>
      <c r="D57" s="11"/>
      <c r="E57" s="11" t="s">
        <v>124</v>
      </c>
      <c r="F57" s="9" t="s">
        <v>470</v>
      </c>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row>
    <row r="58" spans="1:34">
      <c r="A58" s="11"/>
      <c r="B58" s="11"/>
      <c r="C58" s="11"/>
      <c r="D58" s="11"/>
      <c r="E58" s="11" t="s">
        <v>124</v>
      </c>
      <c r="F58" s="9" t="s">
        <v>471</v>
      </c>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row>
    <row r="59" spans="1:34">
      <c r="A59" s="11"/>
      <c r="B59" s="11"/>
      <c r="C59" s="11"/>
      <c r="D59" s="11"/>
      <c r="E59" s="11" t="s">
        <v>124</v>
      </c>
      <c r="F59" s="9" t="s">
        <v>472</v>
      </c>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row>
    <row r="60" spans="1:34">
      <c r="A60" s="11"/>
      <c r="B60" s="11"/>
      <c r="C60" s="11"/>
      <c r="D60" s="11"/>
      <c r="E60" s="11" t="s">
        <v>473</v>
      </c>
      <c r="F60" s="11" t="s">
        <v>474</v>
      </c>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row>
    <row r="61" spans="1:34">
      <c r="A61" s="11"/>
      <c r="B61" s="11"/>
      <c r="C61" s="11"/>
      <c r="D61" s="11"/>
      <c r="E61" s="11" t="s">
        <v>473</v>
      </c>
      <c r="F61" s="11" t="s">
        <v>475</v>
      </c>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row>
    <row r="62" spans="1:34">
      <c r="A62" s="11"/>
      <c r="B62" s="11"/>
      <c r="C62" s="11"/>
      <c r="D62" s="11"/>
      <c r="E62" s="11" t="s">
        <v>473</v>
      </c>
      <c r="F62" s="11" t="s">
        <v>476</v>
      </c>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row>
    <row r="63" spans="1:34">
      <c r="A63" s="11"/>
      <c r="B63" s="11"/>
      <c r="C63" s="11"/>
      <c r="D63" s="11"/>
      <c r="E63" s="11"/>
      <c r="F63" s="9" t="s">
        <v>400</v>
      </c>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row>
    <row r="64" spans="1:34">
      <c r="A64" s="11"/>
      <c r="B64" s="11"/>
      <c r="C64" s="11"/>
      <c r="D64" s="11"/>
      <c r="E64" s="11"/>
      <c r="F64" s="9" t="s">
        <v>401</v>
      </c>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row>
    <row r="65" spans="1:34">
      <c r="A65" s="11"/>
      <c r="B65" s="11"/>
      <c r="C65" s="11"/>
      <c r="D65" s="11"/>
      <c r="E65" s="11"/>
      <c r="F65" s="9" t="s">
        <v>402</v>
      </c>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row>
  </sheetData>
  <autoFilter ref="A2:AY66">
    <sortState ref="A2:AY66">
      <sortCondition descending="1" ref="Y2:Y66"/>
      <sortCondition descending="1" ref="AA2:AA66"/>
    </sortState>
  </autoFilter>
  <phoneticPr fontId="53"/>
  <dataValidations count="6">
    <dataValidation type="list" allowBlank="1" showErrorMessage="1" sqref="O3:O46 S3:V46 L3:M46">
      <formula1>"高,中,低"</formula1>
    </dataValidation>
    <dataValidation type="list" allowBlank="1" showErrorMessage="1" sqref="AA3:AA46">
      <formula1>"要,見送り"</formula1>
    </dataValidation>
    <dataValidation type="list" allowBlank="1" showErrorMessage="1" sqref="AG3 AG5 AG7 AG9 AG13:AG15 AG17 AG20:AG23 AG25 AG27:AG33 AG36 AG38 AG41:AG46">
      <formula1>"無,有"</formula1>
    </dataValidation>
    <dataValidation type="list" allowBlank="1" showErrorMessage="1" sqref="Z3:Z46">
      <formula1>"長期,中期,短期"</formula1>
    </dataValidation>
    <dataValidation type="list" allowBlank="1" showErrorMessage="1" sqref="G3:G46">
      <formula1>"A,B,C"</formula1>
    </dataValidation>
    <dataValidation type="list" allowBlank="1" showErrorMessage="1" sqref="N3:N46">
      <formula1>"長,中,短"</formula1>
    </dataValidation>
  </dataValidations>
  <hyperlinks>
    <hyperlink ref="AC4" r:id="rId1"/>
    <hyperlink ref="AC8" r:id="rId2"/>
    <hyperlink ref="AC10" r:id="rId3"/>
    <hyperlink ref="K12" r:id="rId4"/>
    <hyperlink ref="AC12" r:id="rId5"/>
    <hyperlink ref="AC15" r:id="rId6"/>
    <hyperlink ref="AC20" r:id="rId7"/>
    <hyperlink ref="AC21" r:id="rId8"/>
    <hyperlink ref="AC22" r:id="rId9"/>
    <hyperlink ref="K25" r:id="rId10"/>
    <hyperlink ref="AC25" r:id="rId11"/>
    <hyperlink ref="AC33" r:id="rId12"/>
    <hyperlink ref="AC40" r:id="rId13"/>
    <hyperlink ref="AC43" r:id="rId14"/>
    <hyperlink ref="AC45" r:id="rId15"/>
  </hyperlinks>
  <printOptions horizontalCentered="1" gridLines="1"/>
  <pageMargins left="0.7" right="0.7" top="0.75" bottom="0.75" header="0" footer="0"/>
  <pageSetup paperSize="9" scale="90" pageOrder="overThenDown" orientation="landscape" cellComments="atEnd"/>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2.5703125" defaultRowHeight="15.75" customHeight="1"/>
  <cols>
    <col min="1" max="1" width="27.140625" customWidth="1"/>
    <col min="2" max="22" width="8.85546875" customWidth="1"/>
  </cols>
  <sheetData>
    <row r="1" spans="1:1" ht="23.25">
      <c r="A1" s="69" t="s">
        <v>862</v>
      </c>
    </row>
  </sheetData>
  <phoneticPr fontId="53"/>
  <hyperlinks>
    <hyperlink ref="A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vt:i4>
      </vt:variant>
    </vt:vector>
  </HeadingPairs>
  <TitlesOfParts>
    <vt:vector size="24" baseType="lpstr">
      <vt:lpstr>2.重点領域(What).施策案(How)0904WS</vt:lpstr>
      <vt:lpstr>目指す未来施策案(編集前)</vt:lpstr>
      <vt:lpstr>施策アイデア集</vt:lpstr>
      <vt:lpstr>ｺﾝｾﾌﾟﾄ-施策</vt:lpstr>
      <vt:lpstr>整理</vt:lpstr>
      <vt:lpstr>目指す未来 Reboots案</vt:lpstr>
      <vt:lpstr>①参考 総合戦略旧</vt:lpstr>
      <vt:lpstr>目指す未来施策案(管理用0928)</vt:lpstr>
      <vt:lpstr>計画作文</vt:lpstr>
      <vt:lpstr>slack計画ｲﾒｰｼﾞ</vt:lpstr>
      <vt:lpstr>施策対象シーンv1</vt:lpstr>
      <vt:lpstr>施策対象シーンv2</vt:lpstr>
      <vt:lpstr>対象とシーンの整理</vt:lpstr>
      <vt:lpstr>A担当用シート</vt:lpstr>
      <vt:lpstr>3.計画ｱｳﾄﾌﾟｯﾄｲﾒｰｼﾞ</vt:lpstr>
      <vt:lpstr>対象シーンv3</vt:lpstr>
      <vt:lpstr>ｽｹｼﾞｭｰﾙ のコピー</vt:lpstr>
      <vt:lpstr>250904WS</vt:lpstr>
      <vt:lpstr>822付箋一覧</vt:lpstr>
      <vt:lpstr>slack変革ｲﾒｰｼﾞ</vt:lpstr>
      <vt:lpstr>0904WS</vt:lpstr>
      <vt:lpstr>0904WSv2</vt:lpstr>
      <vt:lpstr>施策アイデア集!Print_Area</vt:lpstr>
      <vt:lpstr>施策アイデア集!Print_Titles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岡田　徹</cp:lastModifiedBy>
  <cp:lastPrinted>2026-04-03T04:31:14Z</cp:lastPrinted>
  <dcterms:modified xsi:type="dcterms:W3CDTF">2026-04-10T02:52:30Z</dcterms:modified>
</cp:coreProperties>
</file>