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未収金の明細" sheetId="1" r:id="rId1"/>
  </sheets>
  <definedNames>
    <definedName name="_xlnm.Print_Area" localSheetId="0">未収金の明細!$A$1:$C$35</definedName>
  </definedNames>
  <calcPr calcId="162913"/>
</workbook>
</file>

<file path=xl/calcChain.xml><?xml version="1.0" encoding="utf-8"?>
<calcChain xmlns="http://schemas.openxmlformats.org/spreadsheetml/2006/main">
  <c r="F26" i="1" l="1"/>
  <c r="C26" i="1" s="1"/>
  <c r="F21" i="1"/>
  <c r="C21" i="1" s="1"/>
  <c r="C29" i="1"/>
  <c r="C23" i="1"/>
  <c r="F31" i="1"/>
  <c r="C31" i="1" s="1"/>
  <c r="F29" i="1"/>
  <c r="F23" i="1"/>
  <c r="F27" i="1"/>
  <c r="C27" i="1" s="1"/>
  <c r="F25" i="1"/>
  <c r="C25" i="1" s="1"/>
  <c r="F12" i="1"/>
  <c r="C12" i="1" s="1"/>
  <c r="F13" i="1"/>
  <c r="C13" i="1" s="1"/>
  <c r="F14" i="1"/>
  <c r="C14" i="1" s="1"/>
  <c r="F15" i="1"/>
  <c r="C15" i="1" s="1"/>
  <c r="F16" i="1"/>
  <c r="C16" i="1" s="1"/>
  <c r="F17" i="1"/>
  <c r="C17" i="1" s="1"/>
  <c r="F18" i="1"/>
  <c r="C18" i="1" s="1"/>
  <c r="F19" i="1"/>
  <c r="C19" i="1" s="1"/>
  <c r="F11" i="1"/>
  <c r="C11" i="1" s="1"/>
  <c r="C8" i="1" l="1"/>
  <c r="B8" i="1"/>
  <c r="C32" i="1" l="1"/>
  <c r="C33" i="1" s="1"/>
  <c r="B32" i="1"/>
  <c r="B33" i="1" s="1"/>
</calcChain>
</file>

<file path=xl/sharedStrings.xml><?xml version="1.0" encoding="utf-8"?>
<sst xmlns="http://schemas.openxmlformats.org/spreadsheetml/2006/main" count="35" uniqueCount="34">
  <si>
    <t>未収金の明細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</si>
  <si>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</si>
  <si>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</si>
  <si>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</si>
  <si>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</si>
  <si>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</si>
  <si>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</si>
  <si>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</si>
  <si>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</si>
  <si>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</si>
  <si>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</si>
  <si>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</si>
  <si>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第1号被保険者保険料</t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</si>
  <si>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</si>
  <si>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</si>
  <si>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</si>
  <si>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</si>
  <si>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</si>
  <si>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</si>
  <si>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</si>
  <si>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住宅使用料</t>
    <rPh sb="0" eb="2">
      <t>ジュウタク</t>
    </rPh>
    <rPh sb="2" eb="5">
      <t>シヨウリョウ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</si>
  <si>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</si>
  <si>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土木管理手数料</t>
    <rPh sb="0" eb="2">
      <t>ドボク</t>
    </rPh>
    <rPh sb="2" eb="4">
      <t>カンリ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</si>
  <si>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</si>
  <si>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</si>
  <si>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</si>
  <si>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</si>
  <si>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</si>
  <si>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</si>
  <si>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</si>
  <si>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後期高齢者医療保険料　</t>
    <phoneticPr fontId="4"/>
  </si>
  <si>
    <t>水道事業未収金</t>
    <rPh sb="0" eb="2">
      <t>スイドウ</t>
    </rPh>
    <rPh sb="2" eb="4">
      <t>ジギョウ</t>
    </rPh>
    <rPh sb="4" eb="7">
      <t>ミシュウキン</t>
    </rPh>
    <phoneticPr fontId="4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</si>
  <si>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5"/>
  </si>
  <si>
    <t>年度：平成29年度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</si>
</sst>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 indent="2"/>
    </xf>
    <xf numFmtId="4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 indent="2"/>
    </xf>
    <xf numFmtId="3" fontId="1" fillId="0" borderId="3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/>
  </sheetViews>
  <sheetFormatPr defaultColWidth="8.875" defaultRowHeight="11.25" x14ac:dyDescent="0.15"/>
  <cols>
    <col min="1" max="1" width="52.25" style="6" customWidth="1"/>
    <col min="2" max="3" width="19.875" style="6" customWidth="1"/>
    <col min="4" max="4" width="8.875" style="6"/>
    <col min="5" max="5" width="10.625" style="6" hidden="1" customWidth="1"/>
    <col min="6" max="6" width="0" style="6" hidden="1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5" t="s">
        <v>13</v>
      </c>
    </row>
    <row r="3" spans="1:6" ht="13.5" x14ac:dyDescent="0.15">
      <c r="A3" s="5" t="s">
        <v>33</v>
      </c>
    </row>
    <row r="4" spans="1:6" ht="13.5" x14ac:dyDescent="0.15">
      <c r="C4" s="7" t="s">
        <v>28</v>
      </c>
    </row>
    <row r="5" spans="1:6" ht="22.5" customHeight="1" x14ac:dyDescent="0.15">
      <c r="A5" s="1" t="s">
        <v>1</v>
      </c>
      <c r="B5" s="1" t="s">
        <v>2</v>
      </c>
      <c r="C5" s="1" t="s">
        <v>3</v>
      </c>
    </row>
    <row r="6" spans="1:6" ht="18" customHeight="1" x14ac:dyDescent="0.15">
      <c r="A6" s="3" t="s">
        <v>4</v>
      </c>
      <c r="B6" s="13"/>
      <c r="C6" s="13"/>
    </row>
    <row r="7" spans="1:6" ht="18" customHeight="1" thickBot="1" x14ac:dyDescent="0.2">
      <c r="A7" s="11"/>
      <c r="B7" s="14"/>
      <c r="C7" s="14"/>
    </row>
    <row r="8" spans="1:6" ht="18" customHeight="1" thickTop="1" thickBot="1" x14ac:dyDescent="0.2">
      <c r="A8" s="12" t="s">
        <v>5</v>
      </c>
      <c r="B8" s="15">
        <f>SUM(B7:B7)</f>
        <v>0</v>
      </c>
      <c r="C8" s="15">
        <f>SUM(C7:C7)</f>
        <v>0</v>
      </c>
    </row>
    <row r="9" spans="1:6" ht="18" customHeight="1" thickTop="1" x14ac:dyDescent="0.15">
      <c r="A9" s="3" t="s">
        <v>6</v>
      </c>
      <c r="B9" s="13"/>
      <c r="C9" s="13"/>
    </row>
    <row r="10" spans="1:6" ht="18" customHeight="1" x14ac:dyDescent="0.15">
      <c r="A10" s="3" t="s">
        <v>8</v>
      </c>
      <c r="B10" s="13"/>
      <c r="C10" s="13"/>
      <c r="E10" s="6">
        <v>8018399</v>
      </c>
    </row>
    <row r="11" spans="1:6" ht="18" customHeight="1" x14ac:dyDescent="0.15">
      <c r="A11" s="8" t="s">
        <v>14</v>
      </c>
      <c r="B11" s="13">
        <v>22985850</v>
      </c>
      <c r="C11" s="13">
        <f>+F11</f>
        <v>2976658</v>
      </c>
      <c r="F11" s="6">
        <f>+ROUND(E$10*B11/SUM(B$11:B$19),0)</f>
        <v>2976658</v>
      </c>
    </row>
    <row r="12" spans="1:6" ht="18" customHeight="1" x14ac:dyDescent="0.15">
      <c r="A12" s="8" t="s">
        <v>15</v>
      </c>
      <c r="B12" s="13">
        <v>861267</v>
      </c>
      <c r="C12" s="13">
        <f t="shared" ref="C12:C31" si="0">+F12</f>
        <v>111534</v>
      </c>
      <c r="E12" s="9"/>
      <c r="F12" s="6">
        <f t="shared" ref="F12:F19" si="1">+ROUND(E$10*B12/SUM(B$11:B$19),0)</f>
        <v>111534</v>
      </c>
    </row>
    <row r="13" spans="1:6" ht="18" customHeight="1" x14ac:dyDescent="0.15">
      <c r="A13" s="8" t="s">
        <v>16</v>
      </c>
      <c r="B13" s="13">
        <v>29081390</v>
      </c>
      <c r="C13" s="13">
        <f t="shared" si="0"/>
        <v>3766028</v>
      </c>
      <c r="E13" s="9"/>
      <c r="F13" s="6">
        <f t="shared" si="1"/>
        <v>3766028</v>
      </c>
    </row>
    <row r="14" spans="1:6" ht="18" customHeight="1" x14ac:dyDescent="0.15">
      <c r="A14" s="8" t="s">
        <v>17</v>
      </c>
      <c r="B14" s="13">
        <v>2703300</v>
      </c>
      <c r="C14" s="13">
        <f t="shared" si="0"/>
        <v>350076</v>
      </c>
      <c r="E14" s="9"/>
      <c r="F14" s="6">
        <f t="shared" si="1"/>
        <v>350076</v>
      </c>
    </row>
    <row r="15" spans="1:6" ht="18" customHeight="1" x14ac:dyDescent="0.15">
      <c r="A15" s="8" t="s">
        <v>18</v>
      </c>
      <c r="B15" s="13">
        <v>3071273</v>
      </c>
      <c r="C15" s="13">
        <f t="shared" si="0"/>
        <v>397729</v>
      </c>
      <c r="E15" s="9"/>
      <c r="F15" s="6">
        <f t="shared" si="1"/>
        <v>397729</v>
      </c>
    </row>
    <row r="16" spans="1:6" ht="18" customHeight="1" x14ac:dyDescent="0.15">
      <c r="A16" s="8" t="s">
        <v>19</v>
      </c>
      <c r="B16" s="13">
        <v>500900</v>
      </c>
      <c r="C16" s="13">
        <f t="shared" si="0"/>
        <v>64866</v>
      </c>
      <c r="E16" s="9"/>
      <c r="F16" s="6">
        <f t="shared" si="1"/>
        <v>64866</v>
      </c>
    </row>
    <row r="17" spans="1:6" ht="18" customHeight="1" x14ac:dyDescent="0.15">
      <c r="A17" s="8" t="s">
        <v>20</v>
      </c>
      <c r="B17" s="13">
        <v>2616300</v>
      </c>
      <c r="C17" s="13">
        <f t="shared" si="0"/>
        <v>338810</v>
      </c>
      <c r="E17" s="9"/>
      <c r="F17" s="6">
        <f t="shared" si="1"/>
        <v>338810</v>
      </c>
    </row>
    <row r="18" spans="1:6" ht="18" customHeight="1" x14ac:dyDescent="0.15">
      <c r="A18" s="8" t="s">
        <v>21</v>
      </c>
      <c r="B18" s="13">
        <v>97860</v>
      </c>
      <c r="C18" s="13">
        <f t="shared" si="0"/>
        <v>12673</v>
      </c>
      <c r="E18" s="9"/>
      <c r="F18" s="6">
        <f t="shared" si="1"/>
        <v>12673</v>
      </c>
    </row>
    <row r="19" spans="1:6" ht="18" customHeight="1" x14ac:dyDescent="0.15">
      <c r="A19" s="8" t="s">
        <v>22</v>
      </c>
      <c r="B19" s="13">
        <v>200</v>
      </c>
      <c r="C19" s="13">
        <f t="shared" si="0"/>
        <v>26</v>
      </c>
      <c r="E19" s="9"/>
      <c r="F19" s="6">
        <f t="shared" si="1"/>
        <v>26</v>
      </c>
    </row>
    <row r="20" spans="1:6" ht="18" customHeight="1" x14ac:dyDescent="0.15">
      <c r="A20" s="3" t="s">
        <v>23</v>
      </c>
      <c r="B20" s="13"/>
      <c r="C20" s="13"/>
      <c r="E20" s="6">
        <v>0</v>
      </c>
    </row>
    <row r="21" spans="1:6" ht="18" customHeight="1" x14ac:dyDescent="0.15">
      <c r="A21" s="8" t="s">
        <v>24</v>
      </c>
      <c r="B21" s="13">
        <v>52720</v>
      </c>
      <c r="C21" s="13">
        <f t="shared" si="0"/>
        <v>0</v>
      </c>
      <c r="F21" s="6">
        <f>+E20</f>
        <v>0</v>
      </c>
    </row>
    <row r="22" spans="1:6" ht="18" customHeight="1" x14ac:dyDescent="0.15">
      <c r="A22" s="3" t="s">
        <v>10</v>
      </c>
      <c r="B22" s="13"/>
      <c r="C22" s="13"/>
      <c r="E22" s="6">
        <v>1764113</v>
      </c>
    </row>
    <row r="23" spans="1:6" ht="18" customHeight="1" x14ac:dyDescent="0.15">
      <c r="A23" s="8" t="s">
        <v>12</v>
      </c>
      <c r="B23" s="13">
        <v>6110540</v>
      </c>
      <c r="C23" s="13">
        <f t="shared" si="0"/>
        <v>1764113</v>
      </c>
      <c r="F23" s="6">
        <f>+E22</f>
        <v>1764113</v>
      </c>
    </row>
    <row r="24" spans="1:6" ht="18" customHeight="1" x14ac:dyDescent="0.15">
      <c r="A24" s="3" t="s">
        <v>9</v>
      </c>
      <c r="B24" s="13"/>
      <c r="C24" s="13"/>
      <c r="E24" s="6">
        <v>9119181</v>
      </c>
    </row>
    <row r="25" spans="1:6" ht="18" customHeight="1" x14ac:dyDescent="0.15">
      <c r="A25" s="8" t="s">
        <v>25</v>
      </c>
      <c r="B25" s="13">
        <v>64841979</v>
      </c>
      <c r="C25" s="13">
        <f t="shared" si="0"/>
        <v>8974130</v>
      </c>
      <c r="F25" s="6">
        <f>+ROUND(E$24*B25/SUM(B$25:B$27),0)</f>
        <v>8974130</v>
      </c>
    </row>
    <row r="26" spans="1:6" ht="18" customHeight="1" x14ac:dyDescent="0.15">
      <c r="A26" s="8" t="s">
        <v>26</v>
      </c>
      <c r="B26" s="13">
        <v>762197</v>
      </c>
      <c r="C26" s="13">
        <f t="shared" ref="C26" si="2">+F26</f>
        <v>105488</v>
      </c>
      <c r="F26" s="6">
        <f>+ROUND(E$24*B26/SUM(B$25:B$27),0)</f>
        <v>105488</v>
      </c>
    </row>
    <row r="27" spans="1:6" ht="18" customHeight="1" x14ac:dyDescent="0.15">
      <c r="A27" s="8" t="s">
        <v>32</v>
      </c>
      <c r="B27" s="13">
        <v>285858</v>
      </c>
      <c r="C27" s="13">
        <f t="shared" si="0"/>
        <v>39563</v>
      </c>
      <c r="F27" s="6">
        <f>+ROUND(E$24*B27/SUM(B$25:B$27),0)</f>
        <v>39563</v>
      </c>
    </row>
    <row r="28" spans="1:6" ht="18" customHeight="1" x14ac:dyDescent="0.15">
      <c r="A28" s="3" t="s">
        <v>11</v>
      </c>
      <c r="B28" s="13"/>
      <c r="C28" s="13"/>
      <c r="E28" s="6">
        <v>464875</v>
      </c>
    </row>
    <row r="29" spans="1:6" ht="18" customHeight="1" x14ac:dyDescent="0.15">
      <c r="A29" s="8" t="s">
        <v>30</v>
      </c>
      <c r="B29" s="13">
        <v>1866220</v>
      </c>
      <c r="C29" s="13">
        <f t="shared" si="0"/>
        <v>464875</v>
      </c>
      <c r="F29" s="6">
        <f>+E28</f>
        <v>464875</v>
      </c>
    </row>
    <row r="30" spans="1:6" ht="18" customHeight="1" x14ac:dyDescent="0.15">
      <c r="A30" s="10" t="s">
        <v>29</v>
      </c>
      <c r="B30" s="14"/>
      <c r="C30" s="14"/>
      <c r="E30" s="6">
        <v>539211</v>
      </c>
    </row>
    <row r="31" spans="1:6" ht="18" customHeight="1" thickBot="1" x14ac:dyDescent="0.2">
      <c r="A31" s="11" t="s">
        <v>31</v>
      </c>
      <c r="B31" s="14">
        <v>16516614</v>
      </c>
      <c r="C31" s="14">
        <f t="shared" si="0"/>
        <v>539211</v>
      </c>
      <c r="F31" s="6">
        <f>+E30</f>
        <v>539211</v>
      </c>
    </row>
    <row r="32" spans="1:6" ht="18" customHeight="1" thickTop="1" thickBot="1" x14ac:dyDescent="0.2">
      <c r="A32" s="12" t="s">
        <v>5</v>
      </c>
      <c r="B32" s="15">
        <f>SUM(B9:B31)</f>
        <v>152354468</v>
      </c>
      <c r="C32" s="15">
        <f>SUM(C9:C31)</f>
        <v>19905780</v>
      </c>
    </row>
    <row r="33" spans="1:3" ht="18" customHeight="1" thickTop="1" x14ac:dyDescent="0.15">
      <c r="A33" s="2" t="s">
        <v>7</v>
      </c>
      <c r="B33" s="13">
        <f>SUM(B8,B32)</f>
        <v>152354468</v>
      </c>
      <c r="C33" s="13">
        <f>SUM(C8,C32)</f>
        <v>19905780</v>
      </c>
    </row>
    <row r="35" spans="1:3" x14ac:dyDescent="0.15">
      <c r="A35" s="6" t="s">
        <v>27</v>
      </c>
    </row>
  </sheetData>
  <phoneticPr fontId="4"/>
  <pageMargins left="0.78740157480314965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未収金の明細</vt:lpstr>
      <vt:lpstr>未収金の明細!Print_Area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2018-05-29T09:27:10Z</cp:lastPrinted>
  <dcterms:modified xsi:type="dcterms:W3CDTF">2019-10-08T01:16:01Z</dcterms:modified>
</cp:coreProperties>
</file>