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H30\01　H29財務書類作成\H29財務書類\01_附属明細書\"/>
    </mc:Choice>
  </mc:AlternateContent>
  <bookViews>
    <workbookView xWindow="480" yWindow="60" windowWidth="18075" windowHeight="9900"/>
  </bookViews>
  <sheets>
    <sheet name="長期延滞債権の明細" sheetId="1" r:id="rId1"/>
  </sheets>
  <calcPr calcId="162913"/>
</workbook>
</file>

<file path=xl/calcChain.xml><?xml version="1.0" encoding="utf-8"?>
<calcChain xmlns="http://schemas.openxmlformats.org/spreadsheetml/2006/main">
  <c r="C26" i="1" l="1"/>
  <c r="C25" i="1"/>
  <c r="C23" i="1"/>
  <c r="C21" i="1"/>
  <c r="C16" i="1"/>
  <c r="C12" i="1"/>
  <c r="F26" i="1"/>
  <c r="F25" i="1"/>
  <c r="F28" i="1"/>
  <c r="C28" i="1" s="1"/>
  <c r="F23" i="1"/>
  <c r="F21" i="1"/>
  <c r="F19" i="1"/>
  <c r="C19" i="1" s="1"/>
  <c r="F18" i="1"/>
  <c r="C18" i="1" s="1"/>
  <c r="F17" i="1"/>
  <c r="C17" i="1" s="1"/>
  <c r="F16" i="1"/>
  <c r="F15" i="1"/>
  <c r="C15" i="1" s="1"/>
  <c r="F14" i="1"/>
  <c r="C14" i="1" s="1"/>
  <c r="F13" i="1"/>
  <c r="C13" i="1" s="1"/>
  <c r="F12" i="1"/>
  <c r="C9" i="1" l="1"/>
  <c r="B9" i="1"/>
  <c r="C29" i="1" l="1"/>
  <c r="C30" i="1"/>
  <c r="B29" i="1"/>
  <c r="B30" i="1" s="1"/>
</calcChain>
</file>

<file path=xl/sharedStrings.xml><?xml version="1.0" encoding="utf-8"?>
<sst xmlns="http://schemas.openxmlformats.org/spreadsheetml/2006/main" count="33" uniqueCount="32">
  <si>
    <t>長期延滞債権の明細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</si>
  <si>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</si>
  <si>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</si>
  <si>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</si>
  <si>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</si>
  <si>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</si>
  <si>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</si>
  <si>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</si>
  <si>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</si>
  <si>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</si>
  <si>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</si>
  <si>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</si>
  <si>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固定資産税</t>
    <rPh sb="0" eb="2">
      <t>コテイ</t>
    </rPh>
    <rPh sb="2" eb="5">
      <t>シサンゼイ</t>
    </rPh>
    <phoneticPr fontId="5"/>
  </si>
  <si>
    <t>軽自動車税</t>
    <rPh sb="0" eb="4">
      <t>ケイジドウシャ</t>
    </rPh>
    <rPh sb="4" eb="5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</si>
  <si>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</si>
  <si>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住宅使用料</t>
    <rPh sb="0" eb="2">
      <t>ジュウタク</t>
    </rPh>
    <rPh sb="2" eb="5">
      <t>シヨウリョウ</t>
    </rPh>
    <phoneticPr fontId="5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</si>
  <si>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5"/>
  </si>
  <si>
    <t>後期高齢者医療保険料　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5"/>
  </si>
  <si>
    <t>自治体名：矢板市役所</t>
    <rPh sb="5" eb="8">
      <t>ヤイタシ</t>
    </rPh>
    <rPh sb="8" eb="10">
      <t>ヤクショ</t>
    </rPh>
    <phoneticPr fontId="4"/>
  </si>
  <si>
    <t>市民税(個人)</t>
    <rPh sb="0" eb="3">
      <t>シミンゼイ</t>
    </rPh>
    <rPh sb="4" eb="6">
      <t>コジン</t>
    </rPh>
    <phoneticPr fontId="5"/>
  </si>
  <si>
    <t>市民税(法人)</t>
    <rPh sb="0" eb="3">
      <t>シミンゼイ</t>
    </rPh>
    <rPh sb="4" eb="6">
      <t>ホウジン</t>
    </rPh>
    <phoneticPr fontId="5"/>
  </si>
  <si>
    <t>児童福祉費負担金</t>
    <rPh sb="0" eb="2">
      <t>ジドウ</t>
    </rPh>
    <rPh sb="2" eb="4">
      <t>フクシ</t>
    </rPh>
    <rPh sb="4" eb="5">
      <t>ヒ</t>
    </rPh>
    <rPh sb="5" eb="7">
      <t>フタン</t>
    </rPh>
    <rPh sb="7" eb="8">
      <t>キン</t>
    </rPh>
    <phoneticPr fontId="5"/>
  </si>
  <si>
    <t>保健衛生手数料</t>
    <rPh sb="0" eb="2">
      <t>ホケン</t>
    </rPh>
    <rPh sb="2" eb="4">
      <t>エイセイ</t>
    </rPh>
    <rPh sb="4" eb="7">
      <t>テスウリョウ</t>
    </rPh>
    <phoneticPr fontId="5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</si>
  <si>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5"/>
  </si>
  <si>
    <t>コリーナ矢板排水処理使用料</t>
    <rPh sb="4" eb="6">
      <t>ヤイタ</t>
    </rPh>
    <rPh sb="6" eb="8">
      <t>ハイスイ</t>
    </rPh>
    <rPh sb="8" eb="10">
      <t>ショリ</t>
    </rPh>
    <rPh sb="10" eb="13">
      <t>シヨウリョウ</t>
    </rPh>
    <phoneticPr fontId="5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</si>
  <si>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5"/>
  </si>
  <si>
    <t>退職被保険者等国民健康保険税</t>
    <rPh sb="0" eb="2">
      <t>タイショク</t>
    </rPh>
    <rPh sb="2" eb="6">
      <t>ヒホケンシャ</t>
    </rPh>
    <rPh sb="6" eb="7">
      <t>トウ</t>
    </rPh>
    <rPh sb="7" eb="9">
      <t>コクミン</t>
    </rPh>
    <rPh sb="9" eb="11">
      <t>ケンコウ</t>
    </rPh>
    <rPh sb="11" eb="13">
      <t>ホケン</t>
    </rPh>
    <rPh sb="13" eb="14">
      <t>ゼイ</t>
    </rPh>
    <phoneticPr fontId="5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</si>
  <si>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</si>
  <si>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</si>
  <si>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年度：平成29年度</t>
    <phoneticPr fontId="4"/>
  </si>
  <si>
    <t>一般会計</t>
    <rPh sb="0" eb="2">
      <t>イッパン</t>
    </rPh>
    <rPh sb="2" eb="4">
      <t>カイケイ</t>
    </rPh>
    <phoneticPr fontId="4"/>
  </si>
  <si>
    <t>災害援護資金貸付金</t>
    <rPh sb="0" eb="2">
      <t>サイガイ</t>
    </rPh>
    <rPh sb="2" eb="4">
      <t>エンゴ</t>
    </rPh>
    <rPh sb="4" eb="6">
      <t>シキン</t>
    </rPh>
    <rPh sb="6" eb="8">
      <t>カシツケ</t>
    </rPh>
    <rPh sb="8" eb="9">
      <t>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</si>
</sst>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"/>
    <numFmt numFmtId="177" formatCode="#,##0,"/>
  </numFmts>
  <fonts count="7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15">
    <xf numFmtId="0" fontId="0" fillId="0" borderId="0" xfId="0"/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1" fillId="0" borderId="2" xfId="0" applyNumberFormat="1" applyFont="1" applyBorder="1" applyAlignment="1">
      <alignment horizontal="left" vertical="center" indent="2"/>
    </xf>
    <xf numFmtId="176" fontId="1" fillId="0" borderId="0" xfId="0" applyNumberFormat="1" applyFont="1"/>
    <xf numFmtId="3" fontId="1" fillId="0" borderId="3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3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/>
  </sheetViews>
  <sheetFormatPr defaultColWidth="8.875" defaultRowHeight="11.25" x14ac:dyDescent="0.15"/>
  <cols>
    <col min="1" max="1" width="52.25" style="5" customWidth="1"/>
    <col min="2" max="3" width="19.875" style="5" customWidth="1"/>
    <col min="4" max="4" width="8.875" style="5"/>
    <col min="5" max="6" width="9.375" style="5" hidden="1" customWidth="1"/>
    <col min="7" max="7" width="8.875" style="5"/>
    <col min="8" max="8" width="9.375" style="5" bestFit="1" customWidth="1"/>
    <col min="9" max="16384" width="8.875" style="5"/>
  </cols>
  <sheetData>
    <row r="1" spans="1:6" ht="21" x14ac:dyDescent="0.2">
      <c r="A1" s="8" t="s">
        <v>0</v>
      </c>
    </row>
    <row r="2" spans="1:6" ht="13.5" x14ac:dyDescent="0.15">
      <c r="A2" s="6" t="s">
        <v>18</v>
      </c>
    </row>
    <row r="3" spans="1:6" ht="13.5" x14ac:dyDescent="0.15">
      <c r="A3" s="6" t="s">
        <v>29</v>
      </c>
    </row>
    <row r="4" spans="1:6" ht="13.5" x14ac:dyDescent="0.15">
      <c r="C4" s="7" t="s">
        <v>28</v>
      </c>
    </row>
    <row r="5" spans="1:6" ht="22.5" customHeight="1" x14ac:dyDescent="0.15">
      <c r="A5" s="2" t="s">
        <v>1</v>
      </c>
      <c r="B5" s="2" t="s">
        <v>2</v>
      </c>
      <c r="C5" s="2" t="s">
        <v>3</v>
      </c>
    </row>
    <row r="6" spans="1:6" ht="18" customHeight="1" x14ac:dyDescent="0.15">
      <c r="A6" s="4" t="s">
        <v>4</v>
      </c>
      <c r="B6" s="12"/>
      <c r="C6" s="12"/>
    </row>
    <row r="7" spans="1:6" ht="18" customHeight="1" x14ac:dyDescent="0.15">
      <c r="A7" s="4" t="s">
        <v>30</v>
      </c>
      <c r="B7" s="12"/>
      <c r="C7" s="12"/>
    </row>
    <row r="8" spans="1:6" ht="18" customHeight="1" x14ac:dyDescent="0.15">
      <c r="A8" s="9" t="s">
        <v>31</v>
      </c>
      <c r="B8" s="12">
        <v>1500000</v>
      </c>
      <c r="C8" s="12">
        <v>0</v>
      </c>
    </row>
    <row r="9" spans="1:6" ht="18" customHeight="1" thickBot="1" x14ac:dyDescent="0.2">
      <c r="A9" s="3" t="s">
        <v>5</v>
      </c>
      <c r="B9" s="13">
        <f>SUM(B8:B8)</f>
        <v>1500000</v>
      </c>
      <c r="C9" s="13">
        <f>SUM(C8:C8)</f>
        <v>0</v>
      </c>
    </row>
    <row r="10" spans="1:6" ht="18" customHeight="1" x14ac:dyDescent="0.15">
      <c r="A10" s="4" t="s">
        <v>6</v>
      </c>
      <c r="B10" s="12"/>
      <c r="C10" s="12"/>
    </row>
    <row r="11" spans="1:6" ht="18" customHeight="1" x14ac:dyDescent="0.15">
      <c r="A11" s="4" t="s">
        <v>8</v>
      </c>
      <c r="B11" s="12"/>
      <c r="C11" s="12"/>
      <c r="E11" s="5">
        <v>26529715</v>
      </c>
    </row>
    <row r="12" spans="1:6" ht="18" customHeight="1" x14ac:dyDescent="0.15">
      <c r="A12" s="9" t="s">
        <v>19</v>
      </c>
      <c r="B12" s="12">
        <v>53403069</v>
      </c>
      <c r="C12" s="12">
        <f>+F12</f>
        <v>6915697</v>
      </c>
      <c r="F12" s="5">
        <f>+ROUND(E$11*B12/SUM(B$12:B$20),0)</f>
        <v>6915697</v>
      </c>
    </row>
    <row r="13" spans="1:6" ht="18" customHeight="1" x14ac:dyDescent="0.15">
      <c r="A13" s="9" t="s">
        <v>20</v>
      </c>
      <c r="B13" s="12">
        <v>2809400</v>
      </c>
      <c r="C13" s="12">
        <f t="shared" ref="C13:C19" si="0">+F13</f>
        <v>363817</v>
      </c>
      <c r="E13" s="10"/>
      <c r="F13" s="5">
        <f>+ROUND(E$11*B13/SUM(B$12:B$20),0)</f>
        <v>363817</v>
      </c>
    </row>
    <row r="14" spans="1:6" ht="18" customHeight="1" x14ac:dyDescent="0.15">
      <c r="A14" s="9" t="s">
        <v>12</v>
      </c>
      <c r="B14" s="12">
        <v>126408745</v>
      </c>
      <c r="C14" s="12">
        <f t="shared" si="0"/>
        <v>16369932</v>
      </c>
      <c r="E14" s="10"/>
      <c r="F14" s="5">
        <f>+ROUND(E$11*B14/SUM(B$12:B$20),0)</f>
        <v>16369932</v>
      </c>
    </row>
    <row r="15" spans="1:6" ht="18" customHeight="1" x14ac:dyDescent="0.15">
      <c r="A15" s="9" t="s">
        <v>13</v>
      </c>
      <c r="B15" s="12">
        <v>4458782</v>
      </c>
      <c r="C15" s="12">
        <f t="shared" si="0"/>
        <v>577412</v>
      </c>
      <c r="E15" s="10"/>
      <c r="F15" s="5">
        <f>+ROUND(E$11*B15/SUM(B$12:B$20),0)</f>
        <v>577412</v>
      </c>
    </row>
    <row r="16" spans="1:6" ht="18" customHeight="1" x14ac:dyDescent="0.15">
      <c r="A16" s="9" t="s">
        <v>14</v>
      </c>
      <c r="B16" s="12">
        <v>11739681</v>
      </c>
      <c r="C16" s="12">
        <f t="shared" si="0"/>
        <v>1520289</v>
      </c>
      <c r="E16" s="10"/>
      <c r="F16" s="5">
        <f>+ROUND(E$11*B16/SUM(B$12:B$20),0)</f>
        <v>1520289</v>
      </c>
    </row>
    <row r="17" spans="1:6" ht="18" customHeight="1" x14ac:dyDescent="0.15">
      <c r="A17" s="9" t="s">
        <v>21</v>
      </c>
      <c r="B17" s="12">
        <v>69000</v>
      </c>
      <c r="C17" s="12">
        <f t="shared" si="0"/>
        <v>8935</v>
      </c>
      <c r="E17" s="10"/>
      <c r="F17" s="5">
        <f>+ROUND(E$11*B17/SUM(B$12:B$20),0)</f>
        <v>8935</v>
      </c>
    </row>
    <row r="18" spans="1:6" ht="18" customHeight="1" x14ac:dyDescent="0.15">
      <c r="A18" s="9" t="s">
        <v>15</v>
      </c>
      <c r="B18" s="12">
        <v>5832240</v>
      </c>
      <c r="C18" s="12">
        <f t="shared" si="0"/>
        <v>755275</v>
      </c>
      <c r="E18" s="10"/>
      <c r="F18" s="5">
        <f>+ROUND(E$11*B18/SUM(B$12:B$20),0)</f>
        <v>755275</v>
      </c>
    </row>
    <row r="19" spans="1:6" ht="18" customHeight="1" x14ac:dyDescent="0.15">
      <c r="A19" s="9" t="s">
        <v>22</v>
      </c>
      <c r="B19" s="12">
        <v>141750</v>
      </c>
      <c r="C19" s="12">
        <f t="shared" si="0"/>
        <v>18357</v>
      </c>
      <c r="E19" s="10"/>
      <c r="F19" s="5">
        <f>+ROUND(E$11*B19/SUM(B$12:B$20),0)</f>
        <v>18357</v>
      </c>
    </row>
    <row r="20" spans="1:6" ht="18" customHeight="1" x14ac:dyDescent="0.15">
      <c r="A20" s="4" t="s">
        <v>23</v>
      </c>
      <c r="B20" s="12"/>
      <c r="C20" s="12"/>
      <c r="E20" s="5">
        <v>0</v>
      </c>
    </row>
    <row r="21" spans="1:6" ht="18" customHeight="1" x14ac:dyDescent="0.15">
      <c r="A21" s="9" t="s">
        <v>24</v>
      </c>
      <c r="B21" s="12">
        <v>53440</v>
      </c>
      <c r="C21" s="12">
        <f>+F21</f>
        <v>0</v>
      </c>
      <c r="F21" s="5">
        <f>+E20</f>
        <v>0</v>
      </c>
    </row>
    <row r="22" spans="1:6" ht="18" customHeight="1" x14ac:dyDescent="0.15">
      <c r="A22" s="4" t="s">
        <v>10</v>
      </c>
      <c r="B22" s="12"/>
      <c r="C22" s="12"/>
      <c r="E22" s="5">
        <v>2973521</v>
      </c>
    </row>
    <row r="23" spans="1:6" ht="18" customHeight="1" x14ac:dyDescent="0.15">
      <c r="A23" s="9" t="s">
        <v>16</v>
      </c>
      <c r="B23" s="12">
        <v>10299692</v>
      </c>
      <c r="C23" s="12">
        <f>+F23</f>
        <v>2973521</v>
      </c>
      <c r="F23" s="5">
        <f>+E22</f>
        <v>2973521</v>
      </c>
    </row>
    <row r="24" spans="1:6" ht="18" customHeight="1" x14ac:dyDescent="0.15">
      <c r="A24" s="4" t="s">
        <v>9</v>
      </c>
      <c r="B24" s="12"/>
      <c r="C24" s="12"/>
      <c r="E24" s="5">
        <v>34353578</v>
      </c>
    </row>
    <row r="25" spans="1:6" ht="18" customHeight="1" x14ac:dyDescent="0.15">
      <c r="A25" s="9" t="s">
        <v>25</v>
      </c>
      <c r="B25" s="12">
        <v>238908689</v>
      </c>
      <c r="C25" s="12">
        <f>+F25</f>
        <v>33064963</v>
      </c>
      <c r="F25" s="5">
        <f>+ROUND(E$24*B25/SUM(B$25:B$26),0)</f>
        <v>33064963</v>
      </c>
    </row>
    <row r="26" spans="1:6" ht="18" customHeight="1" x14ac:dyDescent="0.15">
      <c r="A26" s="9" t="s">
        <v>26</v>
      </c>
      <c r="B26" s="12">
        <v>9310805</v>
      </c>
      <c r="C26" s="12">
        <f>+F26</f>
        <v>1288615</v>
      </c>
      <c r="F26" s="5">
        <f>+ROUND(E$24*B26/SUM(B$25:B$26),0)</f>
        <v>1288615</v>
      </c>
    </row>
    <row r="27" spans="1:6" ht="18" customHeight="1" x14ac:dyDescent="0.15">
      <c r="A27" s="4" t="s">
        <v>11</v>
      </c>
      <c r="B27" s="12"/>
      <c r="C27" s="12"/>
      <c r="E27" s="5">
        <v>245438</v>
      </c>
    </row>
    <row r="28" spans="1:6" ht="18" customHeight="1" thickBot="1" x14ac:dyDescent="0.2">
      <c r="A28" s="9" t="s">
        <v>17</v>
      </c>
      <c r="B28" s="12">
        <v>985300</v>
      </c>
      <c r="C28" s="12">
        <f>+F28</f>
        <v>245438</v>
      </c>
      <c r="F28" s="5">
        <f>+E27</f>
        <v>245438</v>
      </c>
    </row>
    <row r="29" spans="1:6" ht="18" customHeight="1" thickTop="1" thickBot="1" x14ac:dyDescent="0.2">
      <c r="A29" s="11" t="s">
        <v>5</v>
      </c>
      <c r="B29" s="14">
        <f>SUM(B10:B28)</f>
        <v>464420593</v>
      </c>
      <c r="C29" s="14">
        <f>SUM(C10:C28)</f>
        <v>64102251</v>
      </c>
    </row>
    <row r="30" spans="1:6" ht="18" customHeight="1" thickTop="1" x14ac:dyDescent="0.15">
      <c r="A30" s="1" t="s">
        <v>7</v>
      </c>
      <c r="B30" s="12">
        <f>SUM(B9,B29)</f>
        <v>465920593</v>
      </c>
      <c r="C30" s="12">
        <f>SUM(C10:C28)</f>
        <v>64102251</v>
      </c>
    </row>
    <row r="32" spans="1:6" x14ac:dyDescent="0.15">
      <c r="A32" s="5" t="s">
        <v>27</v>
      </c>
    </row>
  </sheetData>
  <phoneticPr fontId="4"/>
  <printOptions horizontalCentered="1"/>
  <pageMargins left="0.59055118110236227" right="0.39370078740157483" top="0.59055118110236227" bottom="0.39370078740157483" header="0.19685039370078741" footer="0.19685039370078741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長期延滞債権の明細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2018-05-29T09:27:45Z</cp:lastPrinted>
  <dcterms:modified xsi:type="dcterms:W3CDTF">2019-10-08T01:13:27Z</dcterms:modified>
</cp:coreProperties>
</file>