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00 統一的基準による新地方公会計\R01(H31)\10　H30財務書類作成\H30財務書類\01_附属明細書\"/>
    </mc:Choice>
  </mc:AlternateContent>
  <bookViews>
    <workbookView xWindow="480" yWindow="60" windowWidth="18075" windowHeight="9900"/>
  </bookViews>
  <sheets>
    <sheet name="基金の明細" sheetId="1" r:id="rId1"/>
  </sheets>
  <calcPr calcId="162913"/>
</workbook>
</file>

<file path=xl/calcChain.xml><?xml version="1.0" encoding="utf-8"?>
<calcChain xmlns="http://schemas.openxmlformats.org/spreadsheetml/2006/main">
  <c r="G17" i="1" l="1"/>
  <c r="G14" i="1"/>
  <c r="G13" i="1"/>
  <c r="G8" i="1"/>
  <c r="G15" i="1"/>
  <c r="F16" i="1"/>
  <c r="F8" i="1" l="1"/>
  <c r="F9" i="1"/>
  <c r="F10" i="1"/>
  <c r="F11" i="1"/>
  <c r="F12" i="1"/>
  <c r="F13" i="1"/>
  <c r="F14" i="1"/>
  <c r="F15" i="1"/>
  <c r="F17" i="1"/>
  <c r="F19" i="1"/>
  <c r="F21" i="1"/>
  <c r="F22" i="1"/>
  <c r="F24" i="1"/>
  <c r="F7" i="1" l="1"/>
  <c r="F25" i="1" l="1"/>
  <c r="B25" i="1"/>
  <c r="C25" i="1"/>
  <c r="D25" i="1"/>
  <c r="E25" i="1"/>
  <c r="G25" i="1"/>
</calcChain>
</file>

<file path=xl/sharedStrings.xml><?xml version="1.0" encoding="utf-8"?>
<sst xmlns="http://schemas.openxmlformats.org/spreadsheetml/2006/main" count="32" uniqueCount="32">
  <si>
    <t>基金の明細</t>
  </si>
  <si>
    <t>種類</t>
  </si>
  <si>
    <t>現金預金</t>
  </si>
  <si>
    <t>有価証券</t>
  </si>
  <si>
    <t>土地</t>
  </si>
  <si>
    <t>その他</t>
  </si>
  <si>
    <t>合計_x000D_
(貸借対照表計上額)</t>
  </si>
  <si>
    <t>(参考)財産に関する_x000D_
調書記載額</t>
  </si>
  <si>
    <t>合計</t>
  </si>
  <si>
    <t>一般会計</t>
    <rPh sb="0" eb="2">
      <t>イッパン</t>
    </rPh>
    <rPh sb="2" eb="4">
      <t>カイケイ</t>
    </rPh>
    <phoneticPr fontId="4"/>
  </si>
  <si>
    <t>国民健康保険特別会計</t>
    <rPh sb="0" eb="2">
      <t>コクミン</t>
    </rPh>
    <rPh sb="2" eb="4">
      <t>ケンコウ</t>
    </rPh>
    <rPh sb="4" eb="6">
      <t>ホケン</t>
    </rPh>
    <rPh sb="6" eb="8">
      <t>トクベツ</t>
    </rPh>
    <rPh sb="8" eb="10">
      <t>カイケイ</t>
    </rPh>
    <phoneticPr fontId="4"/>
  </si>
  <si>
    <t>介護保険特別会計</t>
    <rPh sb="0" eb="8">
      <t>カイゴホケントクベツカイケイ</t>
    </rPh>
    <phoneticPr fontId="3"/>
  </si>
  <si>
    <t>自治体名：矢板市役所</t>
    <rPh sb="5" eb="7">
      <t>ヤイタ</t>
    </rPh>
    <rPh sb="7" eb="8">
      <t>シ</t>
    </rPh>
    <rPh sb="8" eb="10">
      <t>ヤクショ</t>
    </rPh>
    <phoneticPr fontId="4"/>
  </si>
  <si>
    <t>財政調整基金</t>
    <rPh sb="0" eb="2">
      <t>ザイセイ</t>
    </rPh>
    <rPh sb="2" eb="4">
      <t>チョウセイ</t>
    </rPh>
    <rPh sb="4" eb="6">
      <t>キキン</t>
    </rPh>
    <phoneticPr fontId="4"/>
  </si>
  <si>
    <t>中山間地域農村環境保全基金</t>
    <rPh sb="0" eb="2">
      <t>ナカヤマ</t>
    </rPh>
    <rPh sb="2" eb="3">
      <t>アイダ</t>
    </rPh>
    <rPh sb="3" eb="5">
      <t>チイキ</t>
    </rPh>
    <rPh sb="5" eb="7">
      <t>ノウソン</t>
    </rPh>
    <rPh sb="7" eb="9">
      <t>カンキョウ</t>
    </rPh>
    <rPh sb="9" eb="11">
      <t>ホゼン</t>
    </rPh>
    <rPh sb="11" eb="13">
      <t>キキン</t>
    </rPh>
    <phoneticPr fontId="0"/>
  </si>
  <si>
    <t>交通施設整備基金</t>
    <rPh sb="0" eb="2">
      <t>コウツウ</t>
    </rPh>
    <rPh sb="2" eb="4">
      <t>シセツ</t>
    </rPh>
    <rPh sb="4" eb="6">
      <t>セイビ</t>
    </rPh>
    <rPh sb="6" eb="8">
      <t>キキン</t>
    </rPh>
    <phoneticPr fontId="0"/>
  </si>
  <si>
    <t>公共施設整備基金</t>
    <rPh sb="0" eb="2">
      <t>コウキョウ</t>
    </rPh>
    <rPh sb="2" eb="4">
      <t>シセツ</t>
    </rPh>
    <rPh sb="4" eb="6">
      <t>セイビ</t>
    </rPh>
    <rPh sb="6" eb="8">
      <t>キキン</t>
    </rPh>
    <phoneticPr fontId="0"/>
  </si>
  <si>
    <t>墓苑管理基金</t>
    <rPh sb="0" eb="2">
      <t>ボエン</t>
    </rPh>
    <rPh sb="2" eb="4">
      <t>カンリ</t>
    </rPh>
    <rPh sb="4" eb="6">
      <t>キキン</t>
    </rPh>
    <phoneticPr fontId="0"/>
  </si>
  <si>
    <t>一般旅券印紙等購買基金</t>
    <rPh sb="0" eb="2">
      <t>イッパン</t>
    </rPh>
    <rPh sb="2" eb="4">
      <t>リョケン</t>
    </rPh>
    <rPh sb="4" eb="6">
      <t>インシ</t>
    </rPh>
    <rPh sb="6" eb="7">
      <t>トウ</t>
    </rPh>
    <rPh sb="7" eb="9">
      <t>コウバイ</t>
    </rPh>
    <rPh sb="9" eb="11">
      <t>キキン</t>
    </rPh>
    <phoneticPr fontId="3"/>
  </si>
  <si>
    <t>ふるさと納税基金</t>
    <rPh sb="4" eb="6">
      <t>ノウゼイ</t>
    </rPh>
    <rPh sb="6" eb="8">
      <t>キキン</t>
    </rPh>
    <phoneticPr fontId="3"/>
  </si>
  <si>
    <t>土地開発基金</t>
    <rPh sb="0" eb="2">
      <t>トチ</t>
    </rPh>
    <rPh sb="2" eb="4">
      <t>カイハツ</t>
    </rPh>
    <rPh sb="4" eb="6">
      <t>キキン</t>
    </rPh>
    <phoneticPr fontId="3"/>
  </si>
  <si>
    <t>庁舎等整備基金</t>
    <rPh sb="0" eb="2">
      <t>チョウシャ</t>
    </rPh>
    <rPh sb="2" eb="3">
      <t>トウ</t>
    </rPh>
    <rPh sb="3" eb="5">
      <t>セイビ</t>
    </rPh>
    <rPh sb="5" eb="7">
      <t>キキン</t>
    </rPh>
    <phoneticPr fontId="0"/>
  </si>
  <si>
    <t>コリーナ矢板排水処理事業特別会計</t>
    <rPh sb="4" eb="6">
      <t>ヤイタ</t>
    </rPh>
    <rPh sb="6" eb="8">
      <t>ハイスイ</t>
    </rPh>
    <rPh sb="8" eb="10">
      <t>ショリ</t>
    </rPh>
    <rPh sb="10" eb="12">
      <t>ジギョウ</t>
    </rPh>
    <rPh sb="12" eb="14">
      <t>トクベツ</t>
    </rPh>
    <rPh sb="14" eb="16">
      <t>カイケイ</t>
    </rPh>
    <phoneticPr fontId="0"/>
  </si>
  <si>
    <t>コリーナ矢板排水処理施設補修基金</t>
    <rPh sb="4" eb="6">
      <t>ヤイタ</t>
    </rPh>
    <rPh sb="6" eb="8">
      <t>ハイスイ</t>
    </rPh>
    <rPh sb="8" eb="10">
      <t>ショリ</t>
    </rPh>
    <rPh sb="10" eb="12">
      <t>シセツ</t>
    </rPh>
    <rPh sb="12" eb="14">
      <t>ホシュウ</t>
    </rPh>
    <rPh sb="14" eb="16">
      <t>キキン</t>
    </rPh>
    <phoneticPr fontId="0"/>
  </si>
  <si>
    <t>国民健康保険財政調整基金</t>
    <rPh sb="0" eb="2">
      <t>コクミン</t>
    </rPh>
    <rPh sb="2" eb="4">
      <t>ケンコウ</t>
    </rPh>
    <rPh sb="4" eb="6">
      <t>ホケン</t>
    </rPh>
    <rPh sb="6" eb="8">
      <t>ザイセイ</t>
    </rPh>
    <rPh sb="8" eb="10">
      <t>チョウセイ</t>
    </rPh>
    <rPh sb="10" eb="12">
      <t>キキン</t>
    </rPh>
    <phoneticPr fontId="4"/>
  </si>
  <si>
    <t>国民健康保険出産費資金貸付基金</t>
    <rPh sb="0" eb="2">
      <t>コクミン</t>
    </rPh>
    <rPh sb="2" eb="4">
      <t>ケンコウ</t>
    </rPh>
    <rPh sb="4" eb="6">
      <t>ホケン</t>
    </rPh>
    <rPh sb="6" eb="8">
      <t>シュッサン</t>
    </rPh>
    <rPh sb="8" eb="9">
      <t>ヒ</t>
    </rPh>
    <rPh sb="9" eb="11">
      <t>シキン</t>
    </rPh>
    <rPh sb="11" eb="13">
      <t>カシツケ</t>
    </rPh>
    <rPh sb="13" eb="15">
      <t>キキン</t>
    </rPh>
    <phoneticPr fontId="0"/>
  </si>
  <si>
    <t>介護給付基金</t>
    <rPh sb="0" eb="2">
      <t>カイゴ</t>
    </rPh>
    <rPh sb="2" eb="4">
      <t>キュウフ</t>
    </rPh>
    <rPh sb="4" eb="6">
      <t>キキン</t>
    </rPh>
    <phoneticPr fontId="0"/>
  </si>
  <si>
    <t>減債基金</t>
    <rPh sb="0" eb="2">
      <t>ゲンサイ</t>
    </rPh>
    <rPh sb="2" eb="4">
      <t>キキン</t>
    </rPh>
    <phoneticPr fontId="4"/>
  </si>
  <si>
    <t>※下位項目との金額差は、単位未満の四捨五入によるものです。</t>
    <phoneticPr fontId="4"/>
  </si>
  <si>
    <t>( 単位 ： 千円 )</t>
    <rPh sb="7" eb="8">
      <t>セン</t>
    </rPh>
    <rPh sb="8" eb="9">
      <t>エン</t>
    </rPh>
    <phoneticPr fontId="4"/>
  </si>
  <si>
    <t>年度：平成30年度</t>
    <phoneticPr fontId="4"/>
  </si>
  <si>
    <t>子ども未来基金</t>
    <rPh sb="0" eb="1">
      <t>コ</t>
    </rPh>
    <rPh sb="3" eb="5">
      <t>ミライ</t>
    </rPh>
    <rPh sb="5" eb="7">
      <t>キキン</t>
    </rPh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</si>
</sst>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,"/>
  </numFmts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b/>
      <sz val="9"/>
      <color rgb="FFFA7D00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1" fillId="0" borderId="0" xfId="0" applyNumberFormat="1" applyFont="1"/>
    <xf numFmtId="3" fontId="0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 indent="2"/>
    </xf>
    <xf numFmtId="176" fontId="1" fillId="0" borderId="1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zoomScale="90" zoomScaleNormal="90" workbookViewId="0">
      <selection activeCell="G23" sqref="G23"/>
    </sheetView>
  </sheetViews>
  <sheetFormatPr defaultColWidth="8.875" defaultRowHeight="11.25" x14ac:dyDescent="0.15"/>
  <cols>
    <col min="1" max="1" width="38.25" style="6" bestFit="1" customWidth="1"/>
    <col min="2" max="5" width="17.25" style="6" customWidth="1"/>
    <col min="6" max="7" width="19.875" style="6" customWidth="1"/>
    <col min="8" max="16384" width="8.875" style="6"/>
  </cols>
  <sheetData>
    <row r="1" spans="1:7" ht="21" x14ac:dyDescent="0.2">
      <c r="A1" s="5" t="s">
        <v>0</v>
      </c>
    </row>
    <row r="2" spans="1:7" ht="13.5" x14ac:dyDescent="0.15">
      <c r="A2" s="3" t="s">
        <v>12</v>
      </c>
    </row>
    <row r="3" spans="1:7" ht="13.5" x14ac:dyDescent="0.15">
      <c r="A3" s="3" t="s">
        <v>30</v>
      </c>
    </row>
    <row r="4" spans="1:7" ht="13.5" x14ac:dyDescent="0.15">
      <c r="G4" s="7" t="s">
        <v>29</v>
      </c>
    </row>
    <row r="5" spans="1:7" ht="22.5" customHeight="1" x14ac:dyDescent="0.15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2" t="s">
        <v>6</v>
      </c>
      <c r="G5" s="2" t="s">
        <v>7</v>
      </c>
    </row>
    <row r="6" spans="1:7" ht="18" customHeight="1" x14ac:dyDescent="0.15">
      <c r="A6" s="4" t="s">
        <v>9</v>
      </c>
      <c r="B6" s="10"/>
      <c r="C6" s="10"/>
      <c r="D6" s="10"/>
      <c r="E6" s="10"/>
      <c r="F6" s="10"/>
      <c r="G6" s="10"/>
    </row>
    <row r="7" spans="1:7" ht="18" customHeight="1" x14ac:dyDescent="0.15">
      <c r="A7" s="9" t="s">
        <v>13</v>
      </c>
      <c r="B7" s="10">
        <v>699020591</v>
      </c>
      <c r="C7" s="10"/>
      <c r="D7" s="10"/>
      <c r="E7" s="10"/>
      <c r="F7" s="10">
        <f>SUM(B7:E7)</f>
        <v>699020591</v>
      </c>
      <c r="G7" s="10">
        <v>699020591</v>
      </c>
    </row>
    <row r="8" spans="1:7" ht="18" customHeight="1" x14ac:dyDescent="0.15">
      <c r="A8" s="9" t="s">
        <v>27</v>
      </c>
      <c r="B8" s="10">
        <v>166658830</v>
      </c>
      <c r="C8" s="10"/>
      <c r="D8" s="10"/>
      <c r="E8" s="10"/>
      <c r="F8" s="10">
        <f>SUM(B8:E8)</f>
        <v>166658830</v>
      </c>
      <c r="G8" s="10">
        <f>259510830-92852000</f>
        <v>166658830</v>
      </c>
    </row>
    <row r="9" spans="1:7" ht="18" customHeight="1" x14ac:dyDescent="0.15">
      <c r="A9" s="9" t="s">
        <v>14</v>
      </c>
      <c r="B9" s="10">
        <v>8723611</v>
      </c>
      <c r="C9" s="10"/>
      <c r="D9" s="10"/>
      <c r="E9" s="10"/>
      <c r="F9" s="10">
        <f t="shared" ref="F9:F24" si="0">SUM(B9:E9)</f>
        <v>8723611</v>
      </c>
      <c r="G9" s="10">
        <v>8723611</v>
      </c>
    </row>
    <row r="10" spans="1:7" ht="18" customHeight="1" x14ac:dyDescent="0.15">
      <c r="A10" s="9" t="s">
        <v>15</v>
      </c>
      <c r="B10" s="10">
        <v>380207691</v>
      </c>
      <c r="C10" s="10"/>
      <c r="D10" s="10"/>
      <c r="E10" s="10"/>
      <c r="F10" s="10">
        <f t="shared" si="0"/>
        <v>380207691</v>
      </c>
      <c r="G10" s="10">
        <v>380207691</v>
      </c>
    </row>
    <row r="11" spans="1:7" ht="18" customHeight="1" x14ac:dyDescent="0.15">
      <c r="A11" s="9" t="s">
        <v>16</v>
      </c>
      <c r="B11" s="10">
        <v>176413999</v>
      </c>
      <c r="C11" s="10"/>
      <c r="D11" s="10"/>
      <c r="E11" s="10"/>
      <c r="F11" s="10">
        <f t="shared" si="0"/>
        <v>176413999</v>
      </c>
      <c r="G11" s="10">
        <v>176413999</v>
      </c>
    </row>
    <row r="12" spans="1:7" ht="18" customHeight="1" x14ac:dyDescent="0.15">
      <c r="A12" s="9" t="s">
        <v>17</v>
      </c>
      <c r="B12" s="10">
        <v>14281399</v>
      </c>
      <c r="C12" s="10"/>
      <c r="D12" s="10"/>
      <c r="E12" s="10"/>
      <c r="F12" s="10">
        <f t="shared" si="0"/>
        <v>14281399</v>
      </c>
      <c r="G12" s="10">
        <v>14281399</v>
      </c>
    </row>
    <row r="13" spans="1:7" ht="18" customHeight="1" x14ac:dyDescent="0.15">
      <c r="A13" s="9" t="s">
        <v>18</v>
      </c>
      <c r="B13" s="10">
        <v>715000</v>
      </c>
      <c r="C13" s="10">
        <v>1285000</v>
      </c>
      <c r="D13" s="10"/>
      <c r="E13" s="10"/>
      <c r="F13" s="10">
        <f t="shared" si="0"/>
        <v>2000000</v>
      </c>
      <c r="G13" s="10">
        <f>1285000+715000</f>
        <v>2000000</v>
      </c>
    </row>
    <row r="14" spans="1:7" ht="18" customHeight="1" x14ac:dyDescent="0.15">
      <c r="A14" s="9" t="s">
        <v>19</v>
      </c>
      <c r="B14" s="10">
        <v>230543598</v>
      </c>
      <c r="C14" s="10"/>
      <c r="D14" s="10"/>
      <c r="E14" s="10">
        <v>147430000</v>
      </c>
      <c r="F14" s="10">
        <f t="shared" si="0"/>
        <v>377973598</v>
      </c>
      <c r="G14" s="10">
        <f>230543598+147430000</f>
        <v>377973598</v>
      </c>
    </row>
    <row r="15" spans="1:7" ht="18" customHeight="1" x14ac:dyDescent="0.15">
      <c r="A15" s="9" t="s">
        <v>20</v>
      </c>
      <c r="B15" s="10">
        <v>177087763</v>
      </c>
      <c r="C15" s="10"/>
      <c r="D15" s="10">
        <v>35495462</v>
      </c>
      <c r="E15" s="10"/>
      <c r="F15" s="10">
        <f t="shared" si="0"/>
        <v>212583225</v>
      </c>
      <c r="G15" s="10">
        <f>177087763+35495462</f>
        <v>212583225</v>
      </c>
    </row>
    <row r="16" spans="1:7" ht="18" customHeight="1" x14ac:dyDescent="0.15">
      <c r="A16" s="9" t="s">
        <v>21</v>
      </c>
      <c r="B16" s="10">
        <v>130063831</v>
      </c>
      <c r="C16" s="10"/>
      <c r="D16" s="10"/>
      <c r="E16" s="10"/>
      <c r="F16" s="10">
        <f t="shared" ref="F16" si="1">SUM(B16:E16)</f>
        <v>130063831</v>
      </c>
      <c r="G16" s="10">
        <v>130063831</v>
      </c>
    </row>
    <row r="17" spans="1:7" ht="18" customHeight="1" x14ac:dyDescent="0.15">
      <c r="A17" s="9" t="s">
        <v>31</v>
      </c>
      <c r="B17" s="10"/>
      <c r="C17" s="10"/>
      <c r="D17" s="10"/>
      <c r="E17" s="10">
        <v>45000000</v>
      </c>
      <c r="F17" s="10">
        <f t="shared" si="0"/>
        <v>45000000</v>
      </c>
      <c r="G17" s="10">
        <f>0+45000000</f>
        <v>45000000</v>
      </c>
    </row>
    <row r="18" spans="1:7" ht="18" customHeight="1" x14ac:dyDescent="0.15">
      <c r="A18" s="4" t="s">
        <v>22</v>
      </c>
      <c r="B18" s="10"/>
      <c r="C18" s="10"/>
      <c r="D18" s="10"/>
      <c r="E18" s="10"/>
      <c r="F18" s="10"/>
      <c r="G18" s="10"/>
    </row>
    <row r="19" spans="1:7" ht="18" customHeight="1" x14ac:dyDescent="0.15">
      <c r="A19" s="9" t="s">
        <v>23</v>
      </c>
      <c r="B19" s="10">
        <v>400477</v>
      </c>
      <c r="C19" s="10"/>
      <c r="D19" s="10"/>
      <c r="E19" s="10"/>
      <c r="F19" s="10">
        <f t="shared" si="0"/>
        <v>400477</v>
      </c>
      <c r="G19" s="10">
        <v>400437</v>
      </c>
    </row>
    <row r="20" spans="1:7" ht="18" customHeight="1" x14ac:dyDescent="0.15">
      <c r="A20" s="4" t="s">
        <v>10</v>
      </c>
      <c r="B20" s="10"/>
      <c r="C20" s="10"/>
      <c r="D20" s="10"/>
      <c r="E20" s="10"/>
      <c r="F20" s="10"/>
      <c r="G20" s="10"/>
    </row>
    <row r="21" spans="1:7" ht="18" customHeight="1" x14ac:dyDescent="0.15">
      <c r="A21" s="9" t="s">
        <v>24</v>
      </c>
      <c r="B21" s="10">
        <v>338903520</v>
      </c>
      <c r="C21" s="10"/>
      <c r="D21" s="10"/>
      <c r="E21" s="10"/>
      <c r="F21" s="10">
        <f t="shared" si="0"/>
        <v>338903520</v>
      </c>
      <c r="G21" s="10">
        <v>338903520</v>
      </c>
    </row>
    <row r="22" spans="1:7" ht="18" customHeight="1" x14ac:dyDescent="0.15">
      <c r="A22" s="9" t="s">
        <v>25</v>
      </c>
      <c r="B22" s="10">
        <v>2400000</v>
      </c>
      <c r="C22" s="10"/>
      <c r="D22" s="10"/>
      <c r="E22" s="10"/>
      <c r="F22" s="10">
        <f t="shared" si="0"/>
        <v>2400000</v>
      </c>
      <c r="G22" s="10">
        <v>2400000</v>
      </c>
    </row>
    <row r="23" spans="1:7" ht="18" customHeight="1" x14ac:dyDescent="0.15">
      <c r="A23" s="4" t="s">
        <v>11</v>
      </c>
      <c r="B23" s="10"/>
      <c r="C23" s="10"/>
      <c r="D23" s="10"/>
      <c r="E23" s="10"/>
      <c r="F23" s="10"/>
      <c r="G23" s="10"/>
    </row>
    <row r="24" spans="1:7" ht="18" customHeight="1" x14ac:dyDescent="0.15">
      <c r="A24" s="9" t="s">
        <v>26</v>
      </c>
      <c r="B24" s="10">
        <v>299085768</v>
      </c>
      <c r="C24" s="10"/>
      <c r="D24" s="10"/>
      <c r="E24" s="10"/>
      <c r="F24" s="10">
        <f t="shared" si="0"/>
        <v>299085768</v>
      </c>
      <c r="G24" s="10">
        <v>299085768</v>
      </c>
    </row>
    <row r="25" spans="1:7" ht="18" customHeight="1" x14ac:dyDescent="0.15">
      <c r="A25" s="8" t="s">
        <v>8</v>
      </c>
      <c r="B25" s="10">
        <f t="shared" ref="B25:E25" si="2">SUM(B6:B24)</f>
        <v>2624506078</v>
      </c>
      <c r="C25" s="10">
        <f t="shared" si="2"/>
        <v>1285000</v>
      </c>
      <c r="D25" s="10">
        <f t="shared" si="2"/>
        <v>35495462</v>
      </c>
      <c r="E25" s="10">
        <f t="shared" si="2"/>
        <v>192430000</v>
      </c>
      <c r="F25" s="10">
        <f>SUM(F6:F24)</f>
        <v>2853716540</v>
      </c>
      <c r="G25" s="10">
        <f>SUM(G6:G24)</f>
        <v>2853716500</v>
      </c>
    </row>
    <row r="27" spans="1:7" x14ac:dyDescent="0.15">
      <c r="A27" s="6" t="s">
        <v>28</v>
      </c>
    </row>
  </sheetData>
  <phoneticPr fontId="4"/>
  <pageMargins left="0.39370078740157483" right="0.39370078740157483" top="0.78740157480314965" bottom="0.39370078740157483" header="0.19685039370078741" footer="0.19685039370078741"/>
  <pageSetup paperSize="9" scale="96" fitToHeight="0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基金の明細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松本　一裕</cp:lastModifiedBy>
  <cp:lastPrinted>2018-05-29T09:23:36Z</cp:lastPrinted>
  <dcterms:modified xsi:type="dcterms:W3CDTF">2020-03-18T07:59:08Z</dcterms:modified>
</cp:coreProperties>
</file>